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9525" activeTab="4"/>
  </bookViews>
  <sheets>
    <sheet name="SP 2012" sheetId="1" r:id="rId1"/>
    <sheet name="CE 2012" sheetId="2" r:id="rId2"/>
    <sheet name="SP 2011" sheetId="3" r:id="rId3"/>
    <sheet name="CE 2011" sheetId="4" r:id="rId4"/>
    <sheet name="SCHEMA RENDICONTO FINANZIARIO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4">'SCHEMA RENDICONTO FINANZIARIO'!$1:$1</definedName>
  </definedNames>
  <calcPr fullCalcOnLoad="1"/>
</workbook>
</file>

<file path=xl/sharedStrings.xml><?xml version="1.0" encoding="utf-8"?>
<sst xmlns="http://schemas.openxmlformats.org/spreadsheetml/2006/main" count="7434" uniqueCount="4604">
  <si>
    <t>Oneri sociali a carico delle aziende sanitarie dirigenza ruolo professionale a tempo determinato</t>
  </si>
  <si>
    <t>BA1940</t>
  </si>
  <si>
    <t>EA0460</t>
  </si>
  <si>
    <t>B.2.A.6.1) - da pubblico (Aziende sanitarie pubbliche della Regione)</t>
  </si>
  <si>
    <t>B.2.A.3.6) - da privato per cittadini non residenti - Extraregione (mobilità attiva in compensazione)</t>
  </si>
  <si>
    <t>soluzioni per dialisi con AIC</t>
  </si>
  <si>
    <t>EA0230</t>
  </si>
  <si>
    <t>EA0220</t>
  </si>
  <si>
    <t>BA1050</t>
  </si>
  <si>
    <t>BA2290</t>
  </si>
  <si>
    <t>BA2560</t>
  </si>
  <si>
    <t>BA1790</t>
  </si>
  <si>
    <t>BA0700</t>
  </si>
  <si>
    <t>B.3.F)  Altre manutenzioni e riparazioni</t>
  </si>
  <si>
    <t>BA0330</t>
  </si>
  <si>
    <t>Oneri sociali a carico delle aziende sanitarie dirigenza medica-veterinaria a tempo indeterminato</t>
  </si>
  <si>
    <t>AA0980</t>
  </si>
  <si>
    <t>AA0530</t>
  </si>
  <si>
    <t>AA0390</t>
  </si>
  <si>
    <t>B.7.B.2) Costo del personale comparto ruolo tecnico - tempo determinato</t>
  </si>
  <si>
    <t>BA2000</t>
  </si>
  <si>
    <t>B.2.A.11.1) - da pubblico (Aziende sanitarie pubbliche della Regione) - Mobilità intraregionale</t>
  </si>
  <si>
    <t>BA0610</t>
  </si>
  <si>
    <t>BA0880</t>
  </si>
  <si>
    <t>B.2.A.14.5)  Altri rimborsi, assegni e contributi</t>
  </si>
  <si>
    <t>Costo del personale dirigente  professionale altro (LSU, formazione e lavoro..)</t>
  </si>
  <si>
    <t>BA0850</t>
  </si>
  <si>
    <t>AA0920</t>
  </si>
  <si>
    <t>Personale altra Dirigenza sanitaria a tempo indeterminato -con oneri sociali - ferie maturate ma non godute al 01.01..(inizio esercizio)</t>
  </si>
  <si>
    <t>Incentivi dirigenza medica-veterinaria a tempo indeterminato (individuali-collettivi) (contenuto ex sottoconti 3100604-05)</t>
  </si>
  <si>
    <t>Costo del personale tecnico non dirigente altro (LSU, formazione e lavoro..)</t>
  </si>
  <si>
    <t>BA1780</t>
  </si>
  <si>
    <t xml:space="preserve">B.1.A.3.1)  Dispositivi medici </t>
  </si>
  <si>
    <t>B.2.A.13.6)  Compartecipazione al personale per att. libero professionale intramoenia - Altro</t>
  </si>
  <si>
    <t>EA0350</t>
  </si>
  <si>
    <t>Personale Dirigenza medica/veterinaria a tempo indeterminato-con oneri sociali - ferie e straordinari (recuperi) maturati ma non godute al 31.12.. (fine esercizio)</t>
  </si>
  <si>
    <t>B.1.A.3.2)  Dispositivi medici impiantabili attivi</t>
  </si>
  <si>
    <t>BA0400</t>
  </si>
  <si>
    <t>B.2.A.4.5) - da privato (extraregionale)</t>
  </si>
  <si>
    <t>B.2.A.15.4.B) Rimborso oneri stipendiali personale sanitario in comando da Regioni, soggetti pubblici e da Università</t>
  </si>
  <si>
    <t>B.5.A.1.2) Costo del personale dirigente medico - tempo determinato</t>
  </si>
  <si>
    <t>BA2340</t>
  </si>
  <si>
    <t>BA1060</t>
  </si>
  <si>
    <t>AA0600</t>
  </si>
  <si>
    <t>EA0100</t>
  </si>
  <si>
    <t>BA1430</t>
  </si>
  <si>
    <t>BA0640</t>
  </si>
  <si>
    <t>B.16.A.4)  Accantonamenti per copertura diretta dei rischi (autoassicurazione)</t>
  </si>
  <si>
    <t>Personale altra Dirigenza sanitaria a tempo determinato-con oneri sociali - ferie maturate ma non godute al 01.01..(inizio esercizio)</t>
  </si>
  <si>
    <t>B.1.A.4)  Prodotti dietetici</t>
  </si>
  <si>
    <t>Rimborso oneri e stipendi personale sanitario in comando da aziende di altre Regioni (Extraregione)</t>
  </si>
  <si>
    <t>Personale Dirigente ruolo amministrativo a tempo determinato-con oneri sociali-ferie maturate ma non godute al  01.01..(inizio esercizio)</t>
  </si>
  <si>
    <t>EA0510</t>
  </si>
  <si>
    <t>BA0740</t>
  </si>
  <si>
    <t>B.8.A.3) Costo del personale dirigente ruolo amministrativo - altro</t>
  </si>
  <si>
    <t>B.2.A.15.3.A) Consulenze sanitarie da privato - articolo 55, comma 2, CCNL 8 giugno 2000</t>
  </si>
  <si>
    <t>rimanenze finali di beni per assistenza integrativa compresa nei LEA (non compresa DM 332/1999)</t>
  </si>
  <si>
    <t>Personale non Dirigente ruolo amministrativo a tempo indeterminato -con oneri sociali-ferie e straordinari maturati ma non goduti al  01.01..(inizio esercizio)</t>
  </si>
  <si>
    <t>B.5.A.1.3) Costo del personale dirigente medico - altro</t>
  </si>
  <si>
    <t>B.2.A.8.1) - da pubblico (Aziende sanitarie pubbliche della Regione)</t>
  </si>
  <si>
    <t>BA0690</t>
  </si>
  <si>
    <t>Costo personale Dirigente ruolo amministrativo -con oneri sociali-comandato presso altre ASR piemontesi</t>
  </si>
  <si>
    <t>B.6.B.1) Costo del personale comparto ruolo professionale - tempo indeterminato</t>
  </si>
  <si>
    <t>AA0990</t>
  </si>
  <si>
    <t>BA2110</t>
  </si>
  <si>
    <t>BA2690</t>
  </si>
  <si>
    <t>assistenza integrativa compresa nei LEA (non compresa DM 332/1999)</t>
  </si>
  <si>
    <t>B.8.A.1) Costo del personale dirigente ruolo amministrativo - tempo indeterminato</t>
  </si>
  <si>
    <t>Competenze Fisse dirigenza  a tempo indeterminato (contenuto sottoconto 3100901) ruolo amministrativo</t>
  </si>
  <si>
    <t>Personale Dirigenza medica/veterinaria a tempo indeterminato -con oneri sociali -ferie e straordinari (recuperi) maturati ma non godute al 01.01..(inizio esercizio)</t>
  </si>
  <si>
    <t>B.2.A.7.2) - da pubblico (altri soggetti pubbl. della Regione)</t>
  </si>
  <si>
    <t>A.4.D.1)  Ricavi per prestazioni sanitarie intramoenia - Area ospedaliera</t>
  </si>
  <si>
    <t>Oneri sociali a carico delle aziende sanitarie personale non dirigente ruolo professionale a tempo indeterminato</t>
  </si>
  <si>
    <t>Voce</t>
  </si>
  <si>
    <t>BA0460</t>
  </si>
  <si>
    <t>BA2210</t>
  </si>
  <si>
    <t>Acquisto di medicinali privi di AIC</t>
  </si>
  <si>
    <t>Indennità di esclusività per i dirigenti medici-veterinari a tempo determinato</t>
  </si>
  <si>
    <t>B.7.B.3) Costo del personale comparto ruolo tecnico - altro</t>
  </si>
  <si>
    <t>Oneri sociali a carico delle aziende sanitarie personale dirigente amministrativo altro (LSU, formazione e lavoro..)</t>
  </si>
  <si>
    <t>BA2330</t>
  </si>
  <si>
    <t>Rimborso oneri e stipendi personale sanitario in comando da Asl-AO, IRCCS, Policlinici della Regione</t>
  </si>
  <si>
    <t>A.5.E.1.3) Ulteriore Pay-back</t>
  </si>
  <si>
    <t>B.16.A) Accantonamenti per rischi</t>
  </si>
  <si>
    <t>BA2860</t>
  </si>
  <si>
    <t>acquisto di beni per assistenza integrativa NON compresa nei LEA (non compresa DM 332/1999)</t>
  </si>
  <si>
    <t>IRAP relativa a medici convenzionata quando dovuta</t>
  </si>
  <si>
    <t>BA0050</t>
  </si>
  <si>
    <t>Costo del personale amministrativo non dirigente altro (LSU, formazione e lavoro..)</t>
  </si>
  <si>
    <t>CA0160</t>
  </si>
  <si>
    <t>BA0060</t>
  </si>
  <si>
    <t>A.1.B.3.1)  Contributi da altri soggetti pubblici (extra fondo) vincolati</t>
  </si>
  <si>
    <t>Competenze accessorie dirigenza  ruolo tecnico a tempo indeterminato</t>
  </si>
  <si>
    <t>AA0820</t>
  </si>
  <si>
    <t>Rimborsi, assegni e contributi v/Aziende sanitarie pubbliche della Regione</t>
  </si>
  <si>
    <t>BA2020</t>
  </si>
  <si>
    <t>A.3.D) Utilizzo fondi per quote inutilizzate contributi vincolati di esercizi precedenti da privati</t>
  </si>
  <si>
    <t>EA0560</t>
  </si>
  <si>
    <t>A.1.B.3.2)  Contributi da altri soggetti pubblici (extra fondo) L. 210/92</t>
  </si>
  <si>
    <t>B.2.A.15.2) Consulenze sanitarie e sociosanit. da terzi - Altri soggetti pubblici</t>
  </si>
  <si>
    <t>AA0520</t>
  </si>
  <si>
    <t>Competenze accessorie dirigenza medica-veterinaria a tempo indeterminato</t>
  </si>
  <si>
    <t>Indennità di esclusività per i dirigenti medici-veterinari a tempo indeterminato</t>
  </si>
  <si>
    <t>AA1000</t>
  </si>
  <si>
    <t xml:space="preserve"> Compartecipazione al personale per att. libero professionale intramoenia - Consulenze (ex art. 55 c.1 lett. c), d) ed ex Art. 57-58) altro rispetto specifici conti</t>
  </si>
  <si>
    <t>A.1.B.1.3)  Contributi da Regione o Prov. Aut. (extra fondo) - Risorse aggiuntive da bilancio regionale a titolo di copertura extra LEA</t>
  </si>
  <si>
    <t>BA0540</t>
  </si>
  <si>
    <t>Personale non Dirigente sanitario a tempo indeterminato-con oneri sociali-  ferie e straordinari maturati ma non goduti al 31.12.. (fine esercizio)</t>
  </si>
  <si>
    <t>A.4.A.3.6) Prestazioni servizi farmaceutica convenzionata Extraregione</t>
  </si>
  <si>
    <t>B.2.A.9.5) - da privato (extraregionale)</t>
  </si>
  <si>
    <t>BA0840</t>
  </si>
  <si>
    <t>B.2.A.16.5)  Costi per servizi sanitari - Mobilità internazionale passiva</t>
  </si>
  <si>
    <t>A.5.E.1) Rimborso da aziende farmaceutiche per Pay back</t>
  </si>
  <si>
    <t>Personale non Dirigente sanitario a tempo indeterminato -con oneri sociali-  ferie e straordinari maturati ma non goduti al al 01.01..(inizio esercizio)</t>
  </si>
  <si>
    <t>B.2.A.15.4.A) Rimborso oneri stipendiali personale sanitario in comando da Aziende sanitarie pubbliche della Regione</t>
  </si>
  <si>
    <t>AA0800</t>
  </si>
  <si>
    <t>EA0050</t>
  </si>
  <si>
    <t>B.2.A.10.5) - da privato per cittadini non residenti - Extraregione (mobilità attiva in compensazione)</t>
  </si>
  <si>
    <t>BA1090</t>
  </si>
  <si>
    <t>A.4.A.1)  Ricavi per prestaz. sanitarie  e sociosanitarie a rilevanza sanitaria erogate ad Aziende sanitarie pubbliche della Regione</t>
  </si>
  <si>
    <t>BA2260</t>
  </si>
  <si>
    <t>B.2.A.9.3) - da pubblico (Extraregione)</t>
  </si>
  <si>
    <t>B.2.A.12.4) - da privato (intraregionale)</t>
  </si>
  <si>
    <t>BA0530</t>
  </si>
  <si>
    <t>B.3.B)  Manutenzione e riparazione agli impianti e macchinari</t>
  </si>
  <si>
    <t>XA0000</t>
  </si>
  <si>
    <t xml:space="preserve">B.2.A.15.3.D) Indennità a personale universitario - area sanitaria </t>
  </si>
  <si>
    <t>Competenze accessorie personale non dirigente ruolo amministrativo a tempo determinato</t>
  </si>
  <si>
    <t>AA0860</t>
  </si>
  <si>
    <t>Competenze accessorie dirigenza medica-veterinaria tempo determinato</t>
  </si>
  <si>
    <t>BA2100</t>
  </si>
  <si>
    <t>Competenze Fisse dirigenza  (contenuto sottoconto 3100701) ruolo professionale a tempo indeterminato</t>
  </si>
  <si>
    <t>B.1.A.6)  Prodotti chimici</t>
  </si>
  <si>
    <t>Oneri sociali a carico delle aziende sanitarie personale non dirigente a tempo indeterminato</t>
  </si>
  <si>
    <t>AA0010</t>
  </si>
  <si>
    <t>BA2310</t>
  </si>
  <si>
    <t>EA0260</t>
  </si>
  <si>
    <t>EA0270</t>
  </si>
  <si>
    <t>Costo personale Dirigente ruolo professionale-con oneri sociali-comandato presso società partecipate (COQ...)</t>
  </si>
  <si>
    <t>Assistenza ospedaliera ad ad Aziende sanitarie extraregionali riaddebito prestazioni acquistate da  ex aarrtt 41-43 L.833/1978</t>
  </si>
  <si>
    <t>Oneri sociali a carico delle aziende sanitarie personale non dirigente ruolo professionale a tempo determinato</t>
  </si>
  <si>
    <t>Personale Dirigenza medica/veterinaria-con oneri sociali - ferie e straordinari (recuperi) maturati ma non godute al 31.12.. (fine esercizio) a tempo determinato</t>
  </si>
  <si>
    <t>A.6)  Compartecipazione alla spesa per prestazioni sanitarie (Ticket)</t>
  </si>
  <si>
    <t>A.4.B.4)  Altre prestazioni sanitarie e sociosanitarie a rilevanza sanitaria erogate da privati v/residenti Extraregione in compensazione (mobilità attiva)</t>
  </si>
  <si>
    <t>BA0910</t>
  </si>
  <si>
    <t>BA1590</t>
  </si>
  <si>
    <t>Emolumenti a personale dipendente non  sanitario per attività di consulenza professionale, tecnica ed amministrativa</t>
  </si>
  <si>
    <t>B.2.A.3.3) - da pubblico (Extraregione)</t>
  </si>
  <si>
    <t>B.6.A.1) Costo del personale dirigente ruolo professionale - tempo indeterminato</t>
  </si>
  <si>
    <t>Oneri sociali a carico delle aziende sanitarie  personale amministrativo non dirigente altro (LSU, formazione e lavoro..)</t>
  </si>
  <si>
    <t>A) Valore della produzione</t>
  </si>
  <si>
    <t>B.2.A.6.2) - da pubblico (altri soggetti pubbl. della Regione)</t>
  </si>
  <si>
    <t>BA1650</t>
  </si>
  <si>
    <t>A.5.C.2) Rimborsi per acquisto beni da parte di Aziende sanitarie pubbliche della Regione</t>
  </si>
  <si>
    <t>A.4.A.1.4) Prestazioni di File F</t>
  </si>
  <si>
    <t>A.4.A.1.1) Prestazioni di ricovero</t>
  </si>
  <si>
    <t>Erogazione diretta farmaci (file F)  ad Aziende sanitarie regionali USL riaddebito prestazioni acquistate da  ex aarrtt 41-43 L.833/1978</t>
  </si>
  <si>
    <t>Protesi-dispositivi medici</t>
  </si>
  <si>
    <t>B.5.B.1) Costo del personale comparto ruolo sanitario - tempo indeterminato</t>
  </si>
  <si>
    <t>Altre competenze Fisse dirigenza a tempo indeterminato (retribuzione posizione aziendale-direzione struttura complessa..contenuto ex sottoconto 3100802) ruolo tecnico</t>
  </si>
  <si>
    <t>AA0720</t>
  </si>
  <si>
    <t>A.7.A) Quota imputata all'esercizio dei finanziamenti per investimenti dallo Stato</t>
  </si>
  <si>
    <t>BA2710</t>
  </si>
  <si>
    <t>A.7.C)  Quota imputata all'esercizio dei finanziamenti per beni di prima dotazione</t>
  </si>
  <si>
    <t>Canoni per noleggio attrezzature per assistenza protesica</t>
  </si>
  <si>
    <t>AA0640</t>
  </si>
  <si>
    <t>EA0470</t>
  </si>
  <si>
    <t>BA0720</t>
  </si>
  <si>
    <t>Compartecipazione al personale per att. libero  professionale intramoenia - Altro (da altre Aziende sanitarie pubbliche della Regione)</t>
  </si>
  <si>
    <t>BA2300</t>
  </si>
  <si>
    <t>A.5.C.1) Rimborso degli oneri stipendiali del personale dipendente dell'azienda in posizione di comando presso Aziende sanitarie pubbliche della Regione</t>
  </si>
  <si>
    <t>EA0370</t>
  </si>
  <si>
    <t>AA0910</t>
  </si>
  <si>
    <t>Costo del personale sanitario non dirigente altro (LSU, formazione e lavoro..)</t>
  </si>
  <si>
    <t>B.3.D)  Manutenzione e riparazione ai mobili e arredi</t>
  </si>
  <si>
    <t>BA2660</t>
  </si>
  <si>
    <t>B.12.B) Ammortamenti fabbricati strumentali (indisponibili)</t>
  </si>
  <si>
    <t>BA2740</t>
  </si>
  <si>
    <t>A.7)  Quota contributi c/capitale imputata all'esercizio</t>
  </si>
  <si>
    <t>B.2.A.12.5) - da privato (extraregionale)</t>
  </si>
  <si>
    <t>Altre competenze fisse personale non dirigente sanitario indennità posizione-altre indennità a tempo indeterminato (art.39 contratto 1999-contenuto ex sottoconto 3100602)</t>
  </si>
  <si>
    <t>E.1.B.3.1) Insussistenze attive v/Aziende sanitarie pubbliche della Regione</t>
  </si>
  <si>
    <t>B.2.A.9.1) - da pubblico (Aziende sanitarie pubbliche della Regione) - Mobilità intraregionale</t>
  </si>
  <si>
    <t>A.4.A.1.7) Prestazioni termali</t>
  </si>
  <si>
    <t>AA0140</t>
  </si>
  <si>
    <t>BA1250</t>
  </si>
  <si>
    <t>AA0950</t>
  </si>
  <si>
    <t>A.4.A.3.2) Prestazioni ambulatoriali</t>
  </si>
  <si>
    <t>A.5) Concorsi, recuperi e rimborsi</t>
  </si>
  <si>
    <t>Incentivi dirigenza medica-veterinaria (individuali-collettivi) (contenuto ex sottoconti 3100604-05) tempo determinato</t>
  </si>
  <si>
    <t>Personale non Dirigente ruolo amministrativo a tempo determinato-con oneri sociali-ferie e straordinari maturati ma non goduti al  01.01..(inizio esercizio)</t>
  </si>
  <si>
    <t>BA0450</t>
  </si>
  <si>
    <t>BA1740</t>
  </si>
  <si>
    <t>A.4.A.3.12.B) Altre prestazioni sanitarie e socio-sanitarie a rilevanza sanitaria non soggette a compensazione Extraregione</t>
  </si>
  <si>
    <t>Compartecipazione al personale per att. libero professionale intramoenia- Area specialistica</t>
  </si>
  <si>
    <t>AA0790</t>
  </si>
  <si>
    <t>Costo del personale professionale non dirigente altro (LSU, formazione e lavoro..)</t>
  </si>
  <si>
    <t>Quota imputata all'esercizio degli altri contributi in c/esercizio destinati ad investimenti</t>
  </si>
  <si>
    <t>Canoni per noleggio attrezzature per assistenza integrativa</t>
  </si>
  <si>
    <t>BA1100</t>
  </si>
  <si>
    <t>Rimborso oneri e stipendi stipendiali personale tecnico in comando da Regione, soggetti pubblici e da Università</t>
  </si>
  <si>
    <t xml:space="preserve"> Compartecipazione al personale per att. libero professionale intramoenia - Altro</t>
  </si>
  <si>
    <t>BA1640</t>
  </si>
  <si>
    <t>Competenze Fisse dirigenza medica-veterinaria (contenuto  ex sottoconto 3100601) a tempo indeterminato</t>
  </si>
  <si>
    <t>BA1130</t>
  </si>
  <si>
    <t>Competenze Fisse altra dirigenza sanitaria (contenuto  ex sottoconto 3100601) tempo determinato</t>
  </si>
  <si>
    <t>YA0090</t>
  </si>
  <si>
    <t>AA0250</t>
  </si>
  <si>
    <t>B.2.A.4.4) - da privato (intraregionale)</t>
  </si>
  <si>
    <t>B.1.A.1.1) Medicinali con AIC, ad eccezione di vaccini ed emoderivati di produzione regionale</t>
  </si>
  <si>
    <t>CA0040</t>
  </si>
  <si>
    <t>BA0590</t>
  </si>
  <si>
    <t>Contributi da Ministero della Salute per ricerca corrente</t>
  </si>
  <si>
    <t xml:space="preserve">  Compartecipazione al personale per att. libero professionale intramoenia - Consulenze (ex art. 55 c.1 lett. c), d) ed ex Art. 57-58) (Aziende sanitarie pubbliche della Regione)</t>
  </si>
  <si>
    <t>Formazione (esternalizzata e non) da pubblico</t>
  </si>
  <si>
    <t>EA0490</t>
  </si>
  <si>
    <t>B.16.D.1)  Accantonamenti per interessi di mora</t>
  </si>
  <si>
    <t>Pay-back per il superamento del tetto della spesa farmaceutica territoriale</t>
  </si>
  <si>
    <t>B.2.B.2.2) Consulenze non sanitarie da Terzi - Altri soggetti pubblici</t>
  </si>
  <si>
    <t>A.2.B)  Rettifica contributi in c/esercizio per destinazione ad investimenti - altri contributi</t>
  </si>
  <si>
    <t>BA0860</t>
  </si>
  <si>
    <t>B.1.A.9)  Beni e prodotti sanitari da Aziende sanitarie pubbliche della Regione</t>
  </si>
  <si>
    <t>BA1880</t>
  </si>
  <si>
    <t>A.1.B)  Contributi c/esercizio (extra fondo)</t>
  </si>
  <si>
    <t>AA0870</t>
  </si>
  <si>
    <t>EA0120</t>
  </si>
  <si>
    <t>AA1060</t>
  </si>
  <si>
    <t>rimanenze iniziali di beni per assistenza integrativa NON compresa nei LEA (non compresa DM 332/1999)</t>
  </si>
  <si>
    <t>BA0990</t>
  </si>
  <si>
    <t>BA0760</t>
  </si>
  <si>
    <t>A.9.A) Ricavi per prestazioni non sanitarie</t>
  </si>
  <si>
    <t>Assistenza ospedaliera ad Aziende sanitarie extraregionali  riaddebito prestazioni acquistate da strutture private accreditate</t>
  </si>
  <si>
    <t>B.2.A.6.3) - da pubblico (Extraregione)</t>
  </si>
  <si>
    <t>Personale non Dirigente ruolo amministrativo a tempo indeterminato-con oneri sociali-ferie e straordinari maturati ma non goduti al 31.12.. (fine esercizio)</t>
  </si>
  <si>
    <t>Costo personale non Dirigente sanitario-con oneri sociali-comandato presso società partecipate (COQ...)</t>
  </si>
  <si>
    <t>B.2.A.4.3) - da pubblico (Extraregione) non soggetti a compensazione</t>
  </si>
  <si>
    <t>BA2370</t>
  </si>
  <si>
    <t>Incentivi dirigenza altra dirigenza sanitaria a tempo indeterminato (individuali-collettivi) (contenuto ex sottoconti 3100604-05)</t>
  </si>
  <si>
    <t>CZ9999</t>
  </si>
  <si>
    <t>EA0150</t>
  </si>
  <si>
    <t>BA1390</t>
  </si>
  <si>
    <t>B.2.A.12.3) - da pubblico (Extraregione) non soggette a compensazione</t>
  </si>
  <si>
    <t>BA1180</t>
  </si>
  <si>
    <t>CA0010</t>
  </si>
  <si>
    <t>A.5.E.1.2) Pay-back per superamento del tetto della spesa farmaceutica ospedaliera</t>
  </si>
  <si>
    <t>Manutenzione ordinaria in appalto per impianti specifici sanitari-</t>
  </si>
  <si>
    <t>B.15.B) Variazione rimanenze non sanitarie</t>
  </si>
  <si>
    <t>Competenze Fisse altra dirigenza sanitaria a tempo determinato (retribuzione posizione aziendale-direzione struttura complessa..) (contenuto ex sottoconto 3100602)</t>
  </si>
  <si>
    <t>acquisto di prestazioni di assistenza residenziale, semiresidenziale e  territoriale per dipendenze</t>
  </si>
  <si>
    <t>AA0050</t>
  </si>
  <si>
    <t>AA0560</t>
  </si>
  <si>
    <t>B.2.A.9.6) - da privato per cittadini non residenti - Extraregione (mobilità attiva in compensazione)</t>
  </si>
  <si>
    <t>BA1350</t>
  </si>
  <si>
    <t>AA0540</t>
  </si>
  <si>
    <t>BA1630</t>
  </si>
  <si>
    <t>AA0440</t>
  </si>
  <si>
    <t>B.2.B.2.4.B) Rimborso oneri stipendiali personale non sanitario in comando da Regione, soggetti pubblici e da Università</t>
  </si>
  <si>
    <t>A.4.A.3.9) Altre prestazioni sanitarie e sociosanitarie a rilevanza sanitaria Extraregione</t>
  </si>
  <si>
    <t xml:space="preserve">Contributi da Regione ed altri soggetti pubblici per ricerca </t>
  </si>
  <si>
    <t>acquisto di beni per assistenza protesica ex DM 332/1999</t>
  </si>
  <si>
    <t>BA1300</t>
  </si>
  <si>
    <t>Risultato prima delle imposte (A - B +/- C +/- D +/- E)</t>
  </si>
  <si>
    <t>A.5.E.2) Altri concorsi, recuperi e rimborsi da privati</t>
  </si>
  <si>
    <t>B.2.A.6.4) - da privato</t>
  </si>
  <si>
    <t>AA0660</t>
  </si>
  <si>
    <t>AA0830</t>
  </si>
  <si>
    <t>Personale Dirigente ruolo amministrativo a tempo determinato-con oneri sociali-ferie maturate ma non godute al 31.12 ..(fine esercizio)</t>
  </si>
  <si>
    <t>BA1800</t>
  </si>
  <si>
    <t>E) Proventi e oneri straordinari</t>
  </si>
  <si>
    <t>BA0930</t>
  </si>
  <si>
    <t>BA1360</t>
  </si>
  <si>
    <t>B.1.A.2)  Sangue ed emocomponenti</t>
  </si>
  <si>
    <t>BA2390</t>
  </si>
  <si>
    <t>Canoni per noleggio attrezzature per assistenza integrativa extra LEA regionale</t>
  </si>
  <si>
    <t>BA0230</t>
  </si>
  <si>
    <t>B.2.A.14.2)  Rimborsi per cure all'estero</t>
  </si>
  <si>
    <t>BA1070</t>
  </si>
  <si>
    <t>B.5.B.3) Costo del personale comparto ruolo sanitario - altro</t>
  </si>
  <si>
    <t>BA1330</t>
  </si>
  <si>
    <t>AA1080</t>
  </si>
  <si>
    <t>Accantonamenti per quote inutilizzate contributi da Regione e Prov. Aut. per quota F.S. vincolato</t>
  </si>
  <si>
    <t xml:space="preserve">B.2.B.2.3.D) Lavoro interinale - area non sanitaria </t>
  </si>
  <si>
    <t>Utilizzo fondi per quote inutilizzate contributi di esercizi precedenti da soggetti pubblici (extra fondo) vincolati</t>
  </si>
  <si>
    <t>Acquisti di assistenza termale da privato per cittadini non residenti - Extraregione (mobilità attiva in compensazione)</t>
  </si>
  <si>
    <t>A.7.F) Quota imputata all'esercizio di altre poste del patrimonio netto</t>
  </si>
  <si>
    <t>EA0250</t>
  </si>
  <si>
    <t>Personale Dirigente ruolo tecnico a tempo determinato-con oneri sociali-ferie maturate ma non goduti al 01.01..(inizio esercizio)</t>
  </si>
  <si>
    <t>B.2.A.7.4.A) Servizi sanitari per assistenza ospedaliera da IRCCS privati e Policlinici privati</t>
  </si>
  <si>
    <t>E.2.B.3.1.A) Sopravvenienze passive v/Aziende sanitarie pubbliche relative alla mobilità intraregionale</t>
  </si>
  <si>
    <t>Competenze fisse personale non dirigente a tempo indeterminato (contenuto  ex sottoconto 3100601)</t>
  </si>
  <si>
    <t xml:space="preserve">A.4.A.2)   Ricavi per prestaz. sanitarie e sociosanitarie a rilevanza sanitaria erogate ad altri soggetti pubblici </t>
  </si>
  <si>
    <t>A.1.A.2)  da Regione o Prov. Aut. per quota F.S. regionale vincolato</t>
  </si>
  <si>
    <t>B.5.B.2) Costo del personale comparto ruolo sanitario - tempo determinato</t>
  </si>
  <si>
    <t>Personale non Dirigente ruolo tecnico a tempo indeterminato -con oneri sociali-ferie e straordinari maturati ma non goduti al al 01.01..(inizio esercizio)</t>
  </si>
  <si>
    <t>Assistenza specialistica ad Aziende sanitarie regionali USL riaddebito prestazioni acquistate da strutture private accreditate</t>
  </si>
  <si>
    <t>Personale Dirigente ruolo professionale t.indeterminato-con oneri sociali-ferie maturate ma non godute al 31.12 ..(fine esercizio)</t>
  </si>
  <si>
    <t>Competenze fisse personale non dirigente (contenuto ex sottoconto 3100801) a tempo indeterminato</t>
  </si>
  <si>
    <t>B.2.B.1.5)   Servizi di assistenza informatica</t>
  </si>
  <si>
    <t>EA0300</t>
  </si>
  <si>
    <t>BA0730</t>
  </si>
  <si>
    <t>B.9.A)  Imposte e tasse (escluso IRAP e IRES)</t>
  </si>
  <si>
    <t>Acquisto prestazioni di psichiatria residenziale e semiresidenziale da privato (intraregionale)</t>
  </si>
  <si>
    <t>BA2870</t>
  </si>
  <si>
    <t>B.4.D)  Locazioni e noleggi da Aziende sanitarie pubbliche della Regione</t>
  </si>
  <si>
    <t>AA0630</t>
  </si>
  <si>
    <t>CA0080</t>
  </si>
  <si>
    <t>BA2700</t>
  </si>
  <si>
    <t>Incentivi personale non dirigente a tempo indeterminato (contenuto ex sottoconti 3100604-05)</t>
  </si>
  <si>
    <t>BA2730</t>
  </si>
  <si>
    <t xml:space="preserve">A.4.C)  Ricavi per prestazioni sanitarie e sociosanitarie a rilevanza sanitaria erogate a privati </t>
  </si>
  <si>
    <t>Pay-back per il superamento del tetto della spesa farmaceutica ospedaliera</t>
  </si>
  <si>
    <t>Personale altra Dirigenza sanitaria-con oneri sociali - ferie maturate ma non godute al 31.12.. (fine esercizio) a tempo determinato</t>
  </si>
  <si>
    <t>Incentivi dirigenza  (individuali-collettivi)ruolo tecnico (contenuto ex sottoconti 3100804-05) a tempo determinato</t>
  </si>
  <si>
    <t>BA0670</t>
  </si>
  <si>
    <t>BA2160</t>
  </si>
  <si>
    <t>B.2.A.8.3) - da pubblico (Extraregione) - non soggette a compensazione</t>
  </si>
  <si>
    <t>A.4.B.1)  Prestazioni di ricovero da priv. Extraregione in compensazione (mobilità attiva)</t>
  </si>
  <si>
    <t>EA0330</t>
  </si>
  <si>
    <t>BA1870</t>
  </si>
  <si>
    <t>AA0610</t>
  </si>
  <si>
    <t>B.2.A.12.1) - da pubblico (Aziende sanitarie pubbliche della Regione) - Mobilità intraregionale</t>
  </si>
  <si>
    <t>EA0090</t>
  </si>
  <si>
    <t>BA2590</t>
  </si>
  <si>
    <t>Debiti GSA Regione verso Aso NO  x quota   per finanziamenti conto capitale fondi regionali</t>
  </si>
  <si>
    <t>AAA700</t>
  </si>
  <si>
    <t>PDA420D</t>
  </si>
  <si>
    <t>Debiti GSA Regione verso Asl VC x quota aggiuntivo corrente LEA</t>
  </si>
  <si>
    <t>ABA430</t>
  </si>
  <si>
    <t>D.V.1) Debiti v/Aziende sanitarie pubbliche della Regione</t>
  </si>
  <si>
    <t xml:space="preserve">Debiti GSA Regione verso Asl VC x quota   vincolata FSR </t>
  </si>
  <si>
    <t>PAA000</t>
  </si>
  <si>
    <t>B.I.2.b) Materiali di guardaroba, di pulizia, e di convivenza in genere</t>
  </si>
  <si>
    <t>PAA190</t>
  </si>
  <si>
    <t xml:space="preserve">Debiti GSA Regione verso Aso CN x quota   vincolata FSR </t>
  </si>
  <si>
    <t>B.IV.3) Quote inutilizzate contributi per ricerca</t>
  </si>
  <si>
    <t xml:space="preserve"> Sangue ed emocomponenti </t>
  </si>
  <si>
    <t>B.V)  ALTRI FONDI PER ONERI E SPESE</t>
  </si>
  <si>
    <t xml:space="preserve">Fondo per svalutazione crediti vs/prefetture oltre l'anno
</t>
  </si>
  <si>
    <t>A.II.2.b) Finanziamenti da Stato per investimenti - ricerca</t>
  </si>
  <si>
    <t>ABA290</t>
  </si>
  <si>
    <t>ABA620</t>
  </si>
  <si>
    <t>Debiti GSA Regione verso Aso Mauriziano x quota   per finanziamenti conto capitale fondi regionali</t>
  </si>
  <si>
    <t xml:space="preserve"> Altri crediti vs/ ASL TO 3 </t>
  </si>
  <si>
    <t>PBA190</t>
  </si>
  <si>
    <t>Fondo rinnovi convenzioni MMG/PLS/MCA</t>
  </si>
  <si>
    <t xml:space="preserve"> Impegno  di spesa  GSA per quota per finanziamenti conto capitale fondi regionali </t>
  </si>
  <si>
    <t>ACA020</t>
  </si>
  <si>
    <t>Debiti GSA Regione verso Asl To3 x quota aggiuntivo corrente LEA</t>
  </si>
  <si>
    <t xml:space="preserve"> Crediti v/Regione per ripiano perdite 2004 oltre l'anno </t>
  </si>
  <si>
    <t xml:space="preserve"> Previsione di spesa  GSA (finanziamento sanitario aggiuntivo corrente extra LEA) </t>
  </si>
  <si>
    <t>B.II.4.a) Crediti v/Aziende sanitarie pubbliche della
Regione</t>
  </si>
  <si>
    <t>A.IV.1) Riserve da rivalutazioni</t>
  </si>
  <si>
    <t xml:space="preserve">Debiti GSA Regione verso Asl NO x quota   vincolata FSR </t>
  </si>
  <si>
    <t>Debiti GSA Regione verso Asl To2 x copertura disavanzi pregressi</t>
  </si>
  <si>
    <t>AAA050</t>
  </si>
  <si>
    <t>B.II.2.a.9) Crediti v/Regione o Provincia Autonoma per spesa corrente - altro</t>
  </si>
  <si>
    <t>XII.2.b) Debiti non commerciali post 31/12/2005</t>
  </si>
  <si>
    <t xml:space="preserve"> Crediti v/Stato per mobilità attiva internazionale </t>
  </si>
  <si>
    <t>PBZ999</t>
  </si>
  <si>
    <t>Debiti GSA Regione verso Asl VCO x quota   per finanziamenti conto capitale fondi regionali</t>
  </si>
  <si>
    <t xml:space="preserve"> Crediti GSA verso bilancio Regione  (finanziamento sanitario aggiuntivo corrente extra LEA) -ulteriore addizionale regionale IRAP- </t>
  </si>
  <si>
    <t xml:space="preserve"> Liquidazione di spesa GSA per quota per finanziamenti conto capitale fondi statali </t>
  </si>
  <si>
    <t>Debiti GSA Regione verso Asl CN2 x finanziamenti vincolati quota aggiuntiva corrente EXTRA LEA</t>
  </si>
  <si>
    <t xml:space="preserve">Debiti GSA Regione verso Aso S.Anna x quota   vincolata FSR </t>
  </si>
  <si>
    <t>Debiti GSA Regione Verso ASL TO2 PER FINANZIAMENTO IN C\CAPITALE DA PRIVATI</t>
  </si>
  <si>
    <t>PDA350</t>
  </si>
  <si>
    <t>B.V.2) Fondi rinnovi contrattuali</t>
  </si>
  <si>
    <t>D)  CONTI D'ORDINE</t>
  </si>
  <si>
    <t>C.II) FONDO  PER TRATTAMENTO DI FINE RAPPORTO DIPENDENTI</t>
  </si>
  <si>
    <t>Debiti GSA Regione verso Asl AL x quota aggiuntivo corrente extra LEA</t>
  </si>
  <si>
    <t>Debiti GSA Regione verso Asl CN1 x copertura disavanzi pregressi</t>
  </si>
  <si>
    <t>AAA670</t>
  </si>
  <si>
    <t xml:space="preserve"> Crediti v/Stato per mobilità attiva extraregionale </t>
  </si>
  <si>
    <t xml:space="preserve">Crediti GSA verso bilancio Regione (finanziamento sanitario aggiuntivo corrente LEA) -provvista da addizionale regionale accise  </t>
  </si>
  <si>
    <t>ABA260</t>
  </si>
  <si>
    <t>PDA010</t>
  </si>
  <si>
    <t>Debiti GSA Regione verso Aso Città della Salute x quota   per finanziamenti conto capitale fondi regionali</t>
  </si>
  <si>
    <t xml:space="preserve">Crediti GSA verso bilancio Regione (finanziamento sanitario aggiuntivo corrente LEA) -provvista da Imposta di possesso Auto </t>
  </si>
  <si>
    <t>AAA100</t>
  </si>
  <si>
    <t xml:space="preserve">Fondo per svalutazione crediti vs/Regione  oltre l'anno
</t>
  </si>
  <si>
    <t xml:space="preserve"> crediti per fondi vincolati  europei </t>
  </si>
  <si>
    <t>PDA160</t>
  </si>
  <si>
    <t>D.V.1.d) Debiti v/Aziende sanitarie pubbliche della Regione - per mobilità in compensazione</t>
  </si>
  <si>
    <t>Debiti GSA Regione verso Asl NO x quota   per finanziamenti conto capitale fondi statali</t>
  </si>
  <si>
    <t>A.I.2.a) Costi di ricerca e sviluppo</t>
  </si>
  <si>
    <t xml:space="preserve">Finanziamenti per beni di prima dotazione altre immobilizzazioni
</t>
  </si>
  <si>
    <t>A.I.6.c) F.do Svalut. Diritti di brevetto e diritti di utilizzazione delle opere d'ingegno</t>
  </si>
  <si>
    <t>Debiti GSA Regione verso Asl NO x quota  vincolata FSR VINCOLATO</t>
  </si>
  <si>
    <t>Debiti GSA Regione verso Asl CN2 x quota   per finanziamenti conto capitale fondi statali</t>
  </si>
  <si>
    <t>Debiti GSA Regione verso Asl AT x quota   per finanziamenti conto capitale fondi regionali</t>
  </si>
  <si>
    <t>B.II.2.a) Crediti v/Regione o Provincia Autonoma per spesa corrente</t>
  </si>
  <si>
    <t>PDA260</t>
  </si>
  <si>
    <t>Utilizzo fondi 2003 per copertura oneri contrattuali</t>
  </si>
  <si>
    <t>B.IV.4) Conto corrente postale</t>
  </si>
  <si>
    <t>D.V.1.b) Debiti v/Aziende sanitarie pubbliche della Regione - per finanziamento sanitario
aggiuntivo corrente LEA</t>
  </si>
  <si>
    <t>B.II.4.a.3) Crediti v/Aziende sanitarie pubbliche della
Regione - per altre prestazioni</t>
  </si>
  <si>
    <t>Immobilizzazioni in corso ed acconti.-Diritti di brevetto e di utilizzazione delle opere dell'ingegno-</t>
  </si>
  <si>
    <t>PDA070</t>
  </si>
  <si>
    <t>Debiti GSA Regione verso Aso S.Luigi x quota FSR INDISTINTO</t>
  </si>
  <si>
    <t xml:space="preserve">Debiti GSA Regione verso Asl To2 x quota   vincolata FSR </t>
  </si>
  <si>
    <t>PBA040</t>
  </si>
  <si>
    <t>AAA500</t>
  </si>
  <si>
    <t xml:space="preserve"> Prodotti chimici non IVD </t>
  </si>
  <si>
    <t>B.III.1) Partecipazioni che non costituiscono immobilizzazioni</t>
  </si>
  <si>
    <t>Debiti GSA Regione verso Aso S.Anna x quota aggiuntivo corrente LEA</t>
  </si>
  <si>
    <t>AAA550</t>
  </si>
  <si>
    <t>D.VII.2) Debiti verso altri fornitori</t>
  </si>
  <si>
    <t>Fondo rischi connessi all'acquisto di prestazioni sanitarie da privato</t>
  </si>
  <si>
    <t>ABA180</t>
  </si>
  <si>
    <t xml:space="preserve">Valore originale beni disponibili-Attrezzature sanitarie (Impianti e macchinari specifici-grandi attrezzature)-
 </t>
  </si>
  <si>
    <t>ABA250</t>
  </si>
  <si>
    <t>ABZ999</t>
  </si>
  <si>
    <t>B.II.6) Crediti v/Erario</t>
  </si>
  <si>
    <t>Debiti GSA Regione Verso ASL CN2 PER FINANZIAMENTO IN C\CAPITALE DA PRIVATI</t>
  </si>
  <si>
    <t>ABA040</t>
  </si>
  <si>
    <t>Debiti GSA Regione verso Asl VC x quota INDISTINTA FSR VINCOLATO</t>
  </si>
  <si>
    <t>ADA010</t>
  </si>
  <si>
    <t>B.III.5) Fondo finanziamento sanitario aggiuntivo corrente extra LEA</t>
  </si>
  <si>
    <t>Debiti GSA Regione verso Asl CN2 x quota   per finanziamenti conto capitale fondi regionali</t>
  </si>
  <si>
    <t>B.I.2.d) Supporti informatici e cancelleria</t>
  </si>
  <si>
    <t>XII) DETTAGLIO DEBITI (PDZ999) PER ANNO DI FORMAZIONE</t>
  </si>
  <si>
    <t>AAA180</t>
  </si>
  <si>
    <t xml:space="preserve"> Liquidazione di spesa  GSA per altri  fondi vincolati statali e privati </t>
  </si>
  <si>
    <t>Debiti GSA Regione verso Asl To3 x quota INDISTINTA FSR VINCOLATO</t>
  </si>
  <si>
    <t>D.V.1.e) Debiti v/Aziende sanitarie pubbliche della Regione - per mobilità non in compensazione</t>
  </si>
  <si>
    <t>PAA020</t>
  </si>
  <si>
    <t>ABA100</t>
  </si>
  <si>
    <t>Debiti GSA Regione verso Asl VCO x quota INDISTINTA FSR VINCOLATO</t>
  </si>
  <si>
    <t>Contributi da reinvestire</t>
  </si>
  <si>
    <t>B.I.1.d) Prodotti dietetici</t>
  </si>
  <si>
    <t>B.II.2.a.7) Crediti v/Regione o Provincia Autonoma per  finanziamento sanitario aggiuntivo corrente LEA</t>
  </si>
  <si>
    <t>AAA570</t>
  </si>
  <si>
    <t>A.IV.4) Riserve da utili di esercizio destinati ad investimenti</t>
  </si>
  <si>
    <t>Debiti GSA Vs Asr Aso Città della Salute x rimborso da effettuare cessione debiti commerciali 2006</t>
  </si>
  <si>
    <t>Debiti GSA Regione Verso ASL BI PER FINANZIAMENTO IN C\CAPITALE DA PRIVATI</t>
  </si>
  <si>
    <t>PAA090</t>
  </si>
  <si>
    <t>Debiti GSA Regione verso Aso Città della Salute x quota aggiuntivo corrente LEA</t>
  </si>
  <si>
    <t>Debiti GSA Regione verso Aso S.Anna x quota   per finanziamenti conto capitale fondi statali</t>
  </si>
  <si>
    <t>AAA130</t>
  </si>
  <si>
    <t>Debiti GSA Regione verso Aso NO  x quota aggiuntivo corrente LEA</t>
  </si>
  <si>
    <t>Debiti GSA Regione verso Asl AL x quota   per fondi vincolati statali e privati</t>
  </si>
  <si>
    <t>ABA450</t>
  </si>
  <si>
    <t>Debiti GSA Regione Verso ASO S.LUIGI PER FINANZIAMENTO IN C\CAPITALE DA PRIVATI</t>
  </si>
  <si>
    <t xml:space="preserve">  Crediti v/Stato per spesa corrente - FSN </t>
  </si>
  <si>
    <t>PDZ999</t>
  </si>
  <si>
    <t>Debiti GSA Regione Verso ASO MAURIZIANO PER FINANZIAMENTO IN C\CAPITALE DA PRIVATI</t>
  </si>
  <si>
    <t>Debiti GSA Regione verso Aso S.Luigi x quota INDISTINTA FSR VINCOLATO</t>
  </si>
  <si>
    <t>A.I.3) Diritti  di brevetto  e diritti  di utilizzazione delle opere d'ingegno</t>
  </si>
  <si>
    <t>PAA220</t>
  </si>
  <si>
    <t>A.II.10.e) F.do Svalut. Mobili e arredi</t>
  </si>
  <si>
    <t>Debiti GSA Regione verso Asl To3 x finanziamento pay back e altri incassi da imprese farmaceutiche</t>
  </si>
  <si>
    <t>PDA280</t>
  </si>
  <si>
    <t>Debiti GSA Regione verso Aso S.Luigi x quota aggiuntivo corrente extra LEA</t>
  </si>
  <si>
    <t>Fondo rinnovi contrattuali personale dipendente</t>
  </si>
  <si>
    <t xml:space="preserve">Rivalutazioni beni disponibili-Attrezzature sanitarie (Impianti e macchinari specifici-grandi attrezzature)-
 </t>
  </si>
  <si>
    <t>PAA120</t>
  </si>
  <si>
    <t>Debiti GSA Regione verso Asl AL x quota   per finanziamenti conto capitale fondi regionali</t>
  </si>
  <si>
    <t xml:space="preserve"> Previsione di entrata GSA  per quota finanziamenti per fondi vincolati statali correnti FSN integrazione DLGS 156/2000  </t>
  </si>
  <si>
    <t>Debiti GSA Regione verso Asl CN2 x quota  vincolata FSR VINCOLATO</t>
  </si>
  <si>
    <t>Debiti GSA Regione verso Asl BI x quota   per finanziamenti conto capitale fondi statali</t>
  </si>
  <si>
    <t>Debiti GSA Regione verso Aso Mauriziano x quota INDISTINTA FSR VINCOLATO</t>
  </si>
  <si>
    <t>Debiti GSA Regione verso Aso AL x finanziamenti vincolati quota aggiuntiva corrente EXTRA LEA</t>
  </si>
  <si>
    <t>B.II.5) Altri fondi rischi</t>
  </si>
  <si>
    <t>Debiti GSA Regione verso Aso CTO x copertura disavanzi pregressi</t>
  </si>
  <si>
    <t>B.II.7.a) Crediti v/clienti privati</t>
  </si>
  <si>
    <t>PDA310</t>
  </si>
  <si>
    <t xml:space="preserve"> Impegno di spesa  GSA  per quota finanziamenti per fondi vincolati statali correnti FSN obiettivi PSN </t>
  </si>
  <si>
    <t>Debiti GSA Regione verso Aso S.Giovanni x finanziamenti vincolati quota aggiuntiva corrente EXTRA LEA</t>
  </si>
  <si>
    <t xml:space="preserve"> Impegni  di spesa  GSA (finanziamento sanitario aggiuntivo corrente extra LEA) </t>
  </si>
  <si>
    <t>D.III.3)  Debiti v/Regione o Provincia Autonoma  per mobilità passiva extraregionale</t>
  </si>
  <si>
    <t>Debiti GSA Regione verso Asl To2 x quota FSR INDISTINTO</t>
  </si>
  <si>
    <t xml:space="preserve">Crediti GSA verso bilancio Regione (finanziamento sanitario aggiuntivo corrente LEA) -provvista da altre imposte e tasse regionali </t>
  </si>
  <si>
    <t>Debiti GSA Regione verso Aso CTO x quota   per finanziamenti conto capitale fondi statali</t>
  </si>
  <si>
    <t>Crediti v/Regione o Provincia Autonoma per spesa corrente - ulteriore addizionale regionale IRAP</t>
  </si>
  <si>
    <t xml:space="preserve"> Previsione di entrata GSA per altri  fondi vincolati statali e privati </t>
  </si>
  <si>
    <t xml:space="preserve">Valore originale beni indisponibili-Attrezzature sanitarie (Impianti e macchinari specifici-grandi attrezzature)-
 </t>
  </si>
  <si>
    <t>Debiti GSA Regione verso Aso S.Anna x finanziamenti vincolati quota aggiuntiva corrente EXTRA LEA</t>
  </si>
  <si>
    <t xml:space="preserve"> Altri crediti vs/ ASO 904 </t>
  </si>
  <si>
    <t>D.III.4)  Acconto quota FSR da Regione o Provincia
Autonoma</t>
  </si>
  <si>
    <t>Immobilizzazioni in corso ed acconti beni disponibili-impianti e macchinari disponibili-</t>
  </si>
  <si>
    <t>A.IV.5) Riserve diverse</t>
  </si>
  <si>
    <t>AAA640</t>
  </si>
  <si>
    <t>ABA060</t>
  </si>
  <si>
    <t>B.I.1.a) Prodotti farmaceutici ed emoderivati</t>
  </si>
  <si>
    <t xml:space="preserve"> Altri crediti vs/ ASO 903 </t>
  </si>
  <si>
    <t>Debiti GSA Regione verso Asl To5 x risarcimento sinistri a carico del fondo regionale</t>
  </si>
  <si>
    <t>Debiti GSA Regione verso Aso S.Luigi x quota  vincolata FSR VINCOLATO</t>
  </si>
  <si>
    <t>A.V.3) Altro</t>
  </si>
  <si>
    <t>B.II.1.f) Crediti v/Stato per finanziamento sanitario aggiuntivo corrente</t>
  </si>
  <si>
    <t>B.II.1.i) Crediti v/Stato per ricerca</t>
  </si>
  <si>
    <t>Debiti GSA Regione verso Aso S.CTO x quota INDISTINTA FSR VINCOLATO</t>
  </si>
  <si>
    <t>Debiti GSA Regione verso Asl AT x quota  vincolata FSR VINCOLATO</t>
  </si>
  <si>
    <t>Debiti GSA Regione verso Aso S.Anna x quota  vincolata FSR VINCOLATO</t>
  </si>
  <si>
    <t>Debiti GSA Regione verso Aso Città della Salute x quota   per finanziamenti conto capitale fondi statali</t>
  </si>
  <si>
    <t>Debiti GSA Vs Asr Aso CTO x rimborso da effettuare cessione debiti commerciali 2006</t>
  </si>
  <si>
    <t>AAA070</t>
  </si>
  <si>
    <t>A.I.3.c) Diritti di brevetto e diritti di utilizzazione delle opere d'ingegno - altri</t>
  </si>
  <si>
    <t>A.II.10.c) F.do Svalut. Impianti e macchinari</t>
  </si>
  <si>
    <t xml:space="preserve"> Crediti GSA verso bilancio Regione (finanziamento sanitario aggiuntivo corrente extra LEA) -provvista da altre imposte e tasse regionali </t>
  </si>
  <si>
    <t>PBA230</t>
  </si>
  <si>
    <t>ABA660</t>
  </si>
  <si>
    <t>PBA160</t>
  </si>
  <si>
    <t>AAA390</t>
  </si>
  <si>
    <t>ABA140</t>
  </si>
  <si>
    <t>Debiti GSA Regione verso Aso CTO x finanziamenti vincolati quota aggiuntiva corrente EXTRA LEA</t>
  </si>
  <si>
    <t xml:space="preserve"> Liquidazione  di spesa  GSA per quota per finanziamenti conto capitale fondi regionali </t>
  </si>
  <si>
    <t>A.III.1.b) Crediti finanziari v/Regione</t>
  </si>
  <si>
    <t>D.IX) DEBITI TRIBUTARI</t>
  </si>
  <si>
    <t>Debiti GSA Regione verso Aso NO x finanziamenti vincolati quota aggiuntiva corrente EXTRA LEA</t>
  </si>
  <si>
    <t>Fondo per altri finanziamenti vincolati e pay-back da distribuire</t>
  </si>
  <si>
    <t>Crediti verso altri soggetti gestione liquidatoria USL</t>
  </si>
  <si>
    <t>Materiale protesico</t>
  </si>
  <si>
    <t>D.IV.3.b) Debiti v/IRCCS-Policlinici-Fondazioni della Reg. per mobilità pass. intrareg.</t>
  </si>
  <si>
    <t>AB0114</t>
  </si>
  <si>
    <t>Erario c/imposte dirette (IRPEG..) oltre l'anno</t>
  </si>
  <si>
    <t>Per attrezzature sanitarie, valore utilizzato.</t>
  </si>
  <si>
    <t>PD1012</t>
  </si>
  <si>
    <t>A.I.1.a) Costi di impianto e di ampliamento</t>
  </si>
  <si>
    <t>B.III)  ALTRI FONDI PER ONERI E SPESE</t>
  </si>
  <si>
    <t>AB0276</t>
  </si>
  <si>
    <t>B.IV.3)  Conto corrente postale</t>
  </si>
  <si>
    <t>Costi di pubblicita da capitalizzare</t>
  </si>
  <si>
    <t>E.II.3)   Risconti passivi obiettivi PSN (parte corrente)</t>
  </si>
  <si>
    <t>B.II.1.c.4) di cui Crediti v/Regione per  copertura debiti al .31/12/2005</t>
  </si>
  <si>
    <t>AB0250</t>
  </si>
  <si>
    <t>Contributo per ripiani perdite esercizio precedente</t>
  </si>
  <si>
    <t>Prodotti farmaceutici (esclusi classi "h" e "nota 37" 30.12.93 del CUF)</t>
  </si>
  <si>
    <t>PA0510</t>
  </si>
  <si>
    <t>AA0110</t>
  </si>
  <si>
    <t>AA0246</t>
  </si>
  <si>
    <t>E.II.6)   Risconti passivi su altri contributi da Regione</t>
  </si>
  <si>
    <t>PE0214</t>
  </si>
  <si>
    <t>Depositari nostri beni</t>
  </si>
  <si>
    <t>Debiti verso INADEL entro l'anno</t>
  </si>
  <si>
    <t>PD0404</t>
  </si>
  <si>
    <t>AA0218</t>
  </si>
  <si>
    <t>A.I.5.b) F.do Amm.to altre immobilizzazioni immateriali</t>
  </si>
  <si>
    <t>PD0400</t>
  </si>
  <si>
    <t>Contratti canoni leasing a scadere</t>
  </si>
  <si>
    <t>Province per trasferimento  c/capitale oltre l'anno</t>
  </si>
  <si>
    <t>B.IV.1)  Cassa</t>
  </si>
  <si>
    <t>A.I.4) immobilizzazioni immateriali in corso e acconti</t>
  </si>
  <si>
    <t>Rivalutazioni beni indisponibili.</t>
  </si>
  <si>
    <t>AB0214</t>
  </si>
  <si>
    <t>B.I)  FONDI PER IMPOSTE, ANCHE DIFFERITE</t>
  </si>
  <si>
    <t>A.II.5.b) F.do Amm.to Mobili e arredi</t>
  </si>
  <si>
    <t>Incassi per partite di giro</t>
  </si>
  <si>
    <t>A.V.1.b) Riserve da plusvalenze da reinvestire</t>
  </si>
  <si>
    <t>PF0300</t>
  </si>
  <si>
    <t>Risconti passivi su FSR per Funzioni</t>
  </si>
  <si>
    <t>D.IV) DEBITI V/AZIENDE SANITARIE PUBBLICHE</t>
  </si>
  <si>
    <t>Prodotti farmaceutici art.8 comma a) L.405/2001 convenzioni farmacie</t>
  </si>
  <si>
    <t>Altre Obbligazioni</t>
  </si>
  <si>
    <t>Pagamenti per prestazioni da soggetti pubblici</t>
  </si>
  <si>
    <t>Beni nostri presso terzi</t>
  </si>
  <si>
    <t>Materiale di guardaroba</t>
  </si>
  <si>
    <t>B.II.1.b.2)  Crediti v/ Regione o Provincia autonoma per mobilità attiva da Asl-Ao intraregionale</t>
  </si>
  <si>
    <t>PA0402</t>
  </si>
  <si>
    <t>AA0108</t>
  </si>
  <si>
    <t>AB0266</t>
  </si>
  <si>
    <t>AA0220</t>
  </si>
  <si>
    <t>AB0302</t>
  </si>
  <si>
    <t>E.II) RISCONTI PASSIVI</t>
  </si>
  <si>
    <t>AA0216</t>
  </si>
  <si>
    <t>B.III.1.a) Partecipazioni in imprese controllate e collegate</t>
  </si>
  <si>
    <t>AB0308</t>
  </si>
  <si>
    <t>Utili esercizi precedenti</t>
  </si>
  <si>
    <t>AB0400</t>
  </si>
  <si>
    <t>Debiti presunti verso istituti di previdenza per costi da liquidare entro l'anno</t>
  </si>
  <si>
    <t>A.IVb) Altro</t>
  </si>
  <si>
    <t>B.II.3.c.1) Crediti v/IRCCS - Policlinici - Fondazioni della Regione</t>
  </si>
  <si>
    <t>D.IV.1.b) Debiti v/ASL-USL della regione per mobilità passiva intraregionale</t>
  </si>
  <si>
    <t>Crediti presunti verso ASL regionali per ricavi da liquidare entro l'anno</t>
  </si>
  <si>
    <t>PE0222</t>
  </si>
  <si>
    <t>Credito verso Regione per gestione liquidatoria USL 1994</t>
  </si>
  <si>
    <t>Debiti verso case di cura accreditate</t>
  </si>
  <si>
    <t>PE0216</t>
  </si>
  <si>
    <t>PD0408</t>
  </si>
  <si>
    <t>Debiti verso medici di base</t>
  </si>
  <si>
    <t>AB0216</t>
  </si>
  <si>
    <t>AA0208</t>
  </si>
  <si>
    <t>AB0402</t>
  </si>
  <si>
    <t>Debito per imposte su redditi differiti</t>
  </si>
  <si>
    <t>Costi di ampliamento.</t>
  </si>
  <si>
    <t>Fondi integrativi pensione</t>
  </si>
  <si>
    <t>Istituto tesoriere saldo iniziale</t>
  </si>
  <si>
    <t>Ratei attivi v/Asl-AO della Regione</t>
  </si>
  <si>
    <t>AB0404</t>
  </si>
  <si>
    <t>Fondo per svalutazione crediti vs/altri</t>
  </si>
  <si>
    <t>AF0202</t>
  </si>
  <si>
    <t>B.II.6.b) Crediti v/società controllate e collegate</t>
  </si>
  <si>
    <t>Depositi cauzionali in denaro</t>
  </si>
  <si>
    <t>Debito verso medici SUMAI</t>
  </si>
  <si>
    <t>Mutui oltre l'anno Cassa Depositi e Prestiti - gestione Tesoro</t>
  </si>
  <si>
    <t>Fondi per oneri pregressi su personale in quiescenza.</t>
  </si>
  <si>
    <t>PD0210</t>
  </si>
  <si>
    <t>AA0320</t>
  </si>
  <si>
    <t>A.II.2.a) Fabbricati non strumentali (disponibili)</t>
  </si>
  <si>
    <t>Debito verso sindacati per trattenute quota sugli stipendi</t>
  </si>
  <si>
    <t>Depositari beni di terzi</t>
  </si>
  <si>
    <t>Regione per trasferimenti anni precedenti entro l'anno</t>
  </si>
  <si>
    <t>Debiti verso fornitori oltre l'anno</t>
  </si>
  <si>
    <t>C)  TRATTAMENTO FINE RAPPORTO</t>
  </si>
  <si>
    <t>AA0314</t>
  </si>
  <si>
    <t>A.III) FONDO DI DOTAZIONE</t>
  </si>
  <si>
    <t>Debiti verso INPS oltre l'anno</t>
  </si>
  <si>
    <t>A.III.2.b.4) Altri titoli</t>
  </si>
  <si>
    <t>C.II.2) Risconti attivi v/Asl-AO della Regione</t>
  </si>
  <si>
    <t>Per costi di manutenzione straordinaria (spese incrementative su beni di terzi), valore orig,</t>
  </si>
  <si>
    <t>B.II.6.a.1) Crediti v/clienti privati</t>
  </si>
  <si>
    <t>Incassi per compartecipazione alla spesa</t>
  </si>
  <si>
    <t>AA0244</t>
  </si>
  <si>
    <t>AA0106</t>
  </si>
  <si>
    <t>Incassi per disinvestimenti</t>
  </si>
  <si>
    <t>Contributi e donazioni da enti pubblici e da privati utilizzati per investimenti.</t>
  </si>
  <si>
    <t>Pagamenti per trasferimento avanzo gestione liquidatoria USL 1994</t>
  </si>
  <si>
    <t>Crediti presunti per finanziamenti inditinti verso Regione per ricavi da liquidare entro l'anno</t>
  </si>
  <si>
    <t>AA0118</t>
  </si>
  <si>
    <t>AA0222</t>
  </si>
  <si>
    <t>PA0100</t>
  </si>
  <si>
    <t>AA0202</t>
  </si>
  <si>
    <t>Risconti passivi contrib. san. regionali extra FSR</t>
  </si>
  <si>
    <t>AA0206</t>
  </si>
  <si>
    <t>PD0604</t>
  </si>
  <si>
    <t>Fornitori per prestazioni da ricevere per contratti di appalto</t>
  </si>
  <si>
    <t>Spese incrementative su beni di terzi, valore originale.</t>
  </si>
  <si>
    <t>AB0234</t>
  </si>
  <si>
    <t>AA0322</t>
  </si>
  <si>
    <t>Stato per trasferimento c/capitale oltre l'anno</t>
  </si>
  <si>
    <t>Incassi per ricavi per prestazioni a soggetti del settore pubblico</t>
  </si>
  <si>
    <t>Altri crediti verso Regione oltre l'anno</t>
  </si>
  <si>
    <t>Altre Immobilizzazioni Immateriali (Immobilizzazioni in corso ed acconti)</t>
  </si>
  <si>
    <t>D.IV.2.a) Debiti v/AO della regione</t>
  </si>
  <si>
    <t>AA0210</t>
  </si>
  <si>
    <t>Altri debiti verso altri soggetti</t>
  </si>
  <si>
    <t>PC0200</t>
  </si>
  <si>
    <t>Incremento fondo di dotazione vincolato iniziale - patrimonio da reddito.</t>
  </si>
  <si>
    <t>Debiti verso ARPA (agenzia regione protezione ambientale) entro l'anno</t>
  </si>
  <si>
    <t>B.I.1.a)  Prodotti farmaceutici ed emoderivati</t>
  </si>
  <si>
    <t>A.III.1.d) Crediti finanziari v/altri</t>
  </si>
  <si>
    <t>Debiti presunti verso ASO regionali per costi da liquidare entro l'anno</t>
  </si>
  <si>
    <t>AA0328</t>
  </si>
  <si>
    <t>Pagamenti per rimborso debiti bancari</t>
  </si>
  <si>
    <t>Riserve da plusvalenze da reinvestire</t>
  </si>
  <si>
    <t>A.V.1.c) Altre riserve</t>
  </si>
  <si>
    <t>PE0206</t>
  </si>
  <si>
    <t>Soluzioni fisiologiche ed altre specialita non  medicinali</t>
  </si>
  <si>
    <t>AB0116</t>
  </si>
  <si>
    <t>AB0278</t>
  </si>
  <si>
    <t>B.II.2)  Crediti v/Comuni</t>
  </si>
  <si>
    <t>PB0200</t>
  </si>
  <si>
    <t>AB0212</t>
  </si>
  <si>
    <t>B.III.1) Fondi integrativi pensione</t>
  </si>
  <si>
    <t>AB9999</t>
  </si>
  <si>
    <t>Fornitori per merce ordinata</t>
  </si>
  <si>
    <t>C)  RATEI E RISCONTI ATTIVI</t>
  </si>
  <si>
    <t>PD0700</t>
  </si>
  <si>
    <t>Debiti verso INPDAP (ex CPDEL, CPS, INADEL previd.) entro l'anno</t>
  </si>
  <si>
    <t>Debiti verso ARPA (agenzia regione protezione ambientale) oltre  l'anno</t>
  </si>
  <si>
    <t>AA0124</t>
  </si>
  <si>
    <t>Pagamento per acquisto di beni sanitari da fornitori</t>
  </si>
  <si>
    <t>Pagamenti per restituzione contributi c/esercizio alla Regione</t>
  </si>
  <si>
    <t>PD0600</t>
  </si>
  <si>
    <t>Titoli a breve</t>
  </si>
  <si>
    <t>A.III.2.a.1) Partecipazioni in imprese controllate e collegate</t>
  </si>
  <si>
    <t>Pagamento per utilizzo fondi (TFR, premio operosita SUMAI...)</t>
  </si>
  <si>
    <t xml:space="preserve"> Crediti v/ Stato per mobilità attiva pubblica</t>
  </si>
  <si>
    <t>E.II.4)   Risconti passivi altri contributi FSR c/esercizio</t>
  </si>
  <si>
    <t>C.I) RATEI ATTIVI</t>
  </si>
  <si>
    <t>Altri fondi oneri</t>
  </si>
  <si>
    <t>E.II.11)   Altri risconti passivi v/terzi</t>
  </si>
  <si>
    <t>A.I.1.b) F.do Amm.to costi di impianto e di ampliamento</t>
  </si>
  <si>
    <t>PE0204</t>
  </si>
  <si>
    <t>B.I.1.b)  Materiali diagnostici prodotti chimici</t>
  </si>
  <si>
    <t>B.II.5) Crediti v/Erario</t>
  </si>
  <si>
    <t>Incassi da soggetti privati per gestione liquidatoria USL 1994 e precedenti</t>
  </si>
  <si>
    <t>Dipendenti c/anticipi spese viaggio</t>
  </si>
  <si>
    <t>AA0238</t>
  </si>
  <si>
    <t>Ritenute erariali per lavoro autonomo</t>
  </si>
  <si>
    <t>Prodotti farmaceutici di tipo "H" ad erogazione diretta</t>
  </si>
  <si>
    <t>Risconti passivi altri contributi FSR vincolati</t>
  </si>
  <si>
    <t>Avviamento.</t>
  </si>
  <si>
    <t>AA0230</t>
  </si>
  <si>
    <t>Debiti presunti verso altri soggetti per costi da liquidare entro l'anno</t>
  </si>
  <si>
    <t>Incassi da Regione per gestione liquidatoria USL 1994 e precedenti</t>
  </si>
  <si>
    <t>B.II.1.c.2) Crediti v/Regione per aumento fondo dotazione</t>
  </si>
  <si>
    <t>AB0280</t>
  </si>
  <si>
    <t>B.II.4) Crediti v/ARPA</t>
  </si>
  <si>
    <t xml:space="preserve">B.II)  CREDITI </t>
  </si>
  <si>
    <t>Debiti v/società controllate</t>
  </si>
  <si>
    <t>PE0102</t>
  </si>
  <si>
    <t>Fondi per imposte sul reddito.</t>
  </si>
  <si>
    <t>Ritenute erariali per lavoro dipendente</t>
  </si>
  <si>
    <t>PF0204</t>
  </si>
  <si>
    <t>Debiti verso INPS entro l'anno</t>
  </si>
  <si>
    <t>Crediti verso Regione per trasferimenti a favore di case di cura e presidi ex articoli 41-42-43 Legge 833/78 entro l'anno</t>
  </si>
  <si>
    <t>D.V) DEBITI V/ARPA</t>
  </si>
  <si>
    <t>B.II.1.c) Crediti v/Regione o Provincia autonoma per versamenti a patrimonio netto</t>
  </si>
  <si>
    <t>Titoli di Stato</t>
  </si>
  <si>
    <t>Comuni e loro consorzi per  trasferimento c/esercizio entro l'anno</t>
  </si>
  <si>
    <t>Per costi di manutenzione straordinaria (spese incrementative su beni di terzi), valore orig.</t>
  </si>
  <si>
    <t>Pagamenti per servizi non sanitari</t>
  </si>
  <si>
    <t>Risconti passivi su altri contributi da Regione</t>
  </si>
  <si>
    <t>A.II)  IMMOBILIZZAZIONI MATERIALI</t>
  </si>
  <si>
    <t>PF9999</t>
  </si>
  <si>
    <t>D.IV.3) Debiti v/IRCCS - Policlinici - Fondazioni della Regione</t>
  </si>
  <si>
    <t>A.I.2) Costi di ricerca, sviluppo</t>
  </si>
  <si>
    <t>Altri c/c bancari</t>
  </si>
  <si>
    <t>D.II.2.d) Altri debiti v/Regione</t>
  </si>
  <si>
    <t>Erario c/imposte dirette (IRPEG..) entro l'anno</t>
  </si>
  <si>
    <t>Altre Immobilizzazioni Immateriali, valore originale</t>
  </si>
  <si>
    <t>PE0208</t>
  </si>
  <si>
    <t>PD0202</t>
  </si>
  <si>
    <t>AA0236</t>
  </si>
  <si>
    <t xml:space="preserve"> Crediti finanziari v/Regione</t>
  </si>
  <si>
    <t>D.X.3.a) Debiti v/dipendenti</t>
  </si>
  <si>
    <t>AA0100</t>
  </si>
  <si>
    <t>Debiti verso Comuni e loro consorzi entro l'anno</t>
  </si>
  <si>
    <t>AF0200</t>
  </si>
  <si>
    <t>A.II.2.b) Fabbricati strumentali (indisponibili)</t>
  </si>
  <si>
    <t>Debiti presunti verso fornitori -prestazioni sanitarie per costi da liquidare entro l'anno a seguito di fatture e ricevute da ricevere, e di note di credito da emettere (medici convenzionati;farmacie,C.cure e presidi ex art.41-43 L.833- altra assistenza s</t>
  </si>
  <si>
    <t>BA1620</t>
  </si>
  <si>
    <t>E.1.B.2.2) Sopravvenienze attive v/terzi</t>
  </si>
  <si>
    <t>B.2.A.16) Altri servizi sanitari e sociosanitari a rilevanza sanitaria</t>
  </si>
  <si>
    <t>B.2.A.13.7)  Compartecipazione al personale per att. libero  professionale intramoenia - Altro (Aziende sanitarie pubbliche della Regione)</t>
  </si>
  <si>
    <t>BA0660</t>
  </si>
  <si>
    <t>A.4.A.3.5) Prestazioni servizi MMG, PLS, Contin. assistenziale Extraregione</t>
  </si>
  <si>
    <t>Competenze Fisse dirigenza  (contenuto sottoconto 3100801) ruolo tecnico a tempo determinato</t>
  </si>
  <si>
    <t>BA0290</t>
  </si>
  <si>
    <t>Contributi con fondi regionali per integrazione prestazioni extra LEA -VINCOLATI-</t>
  </si>
  <si>
    <t>B.12) Ammortamento dei fabbricati</t>
  </si>
  <si>
    <t>Competenze accessorie altra dirigenza sanitaria a tempo indeterminato</t>
  </si>
  <si>
    <t>AA0400</t>
  </si>
  <si>
    <t>B.2.A.3.5.C) Servizi sanitari per assistenza specialistica da Case di Cura private</t>
  </si>
  <si>
    <t>YA0010</t>
  </si>
  <si>
    <t>Costo del personale dirigente non medico altro (LSU, formazione e lavoro..)</t>
  </si>
  <si>
    <t>Competenze accessorie personale non dirigente ruolo tecnico a tempo determinato</t>
  </si>
  <si>
    <t>BA1320</t>
  </si>
  <si>
    <t>B.2.A.12.2) - da pubblico (altri soggetti pubblici della Regione)</t>
  </si>
  <si>
    <t>Acquisti servizi sanitari per assistenza protesica   da ASL della regione</t>
  </si>
  <si>
    <t xml:space="preserve">B.2.B.2.3.E) Altre collaborazioni e prestazioni di lavoro - area non sanitaria </t>
  </si>
  <si>
    <t>AA0060</t>
  </si>
  <si>
    <t>A.1.B.1.2)  Contributi da Regione o Prov. Aut. (extra fondo) - Risorse aggiuntive da bilancio regionale a titolo di copertura LEA</t>
  </si>
  <si>
    <t>BA1560</t>
  </si>
  <si>
    <t>AA0370</t>
  </si>
  <si>
    <t xml:space="preserve">  Accantonamenti per quote inutilizzate contributi vincolati da privati</t>
  </si>
  <si>
    <t>BA2550</t>
  </si>
  <si>
    <t>B.2.B.1.12.B) Altri servizi non sanitari da altri soggetti pubblici</t>
  </si>
  <si>
    <t>EA0210</t>
  </si>
  <si>
    <t>BA2030</t>
  </si>
  <si>
    <t>Costo personale non Dirigente ruolo tecnico-con oneri sociali-comandato presso società partecipate (COQ...)</t>
  </si>
  <si>
    <t>Competenze Fisse dirigenza medica-veterinaria  tempo determinato</t>
  </si>
  <si>
    <t>Altre competenze Fisse dirigenza professionale  a tempo indeterminato (retribuzione posizione aziendale-direzione struttura complessa..contenuto ex sottoconto 3100702)</t>
  </si>
  <si>
    <t>BA2490</t>
  </si>
  <si>
    <t xml:space="preserve">A.1.B.3)  Contributi da altri soggetti pubblici (extra fondo) </t>
  </si>
  <si>
    <t>BA2010</t>
  </si>
  <si>
    <t>EA0450</t>
  </si>
  <si>
    <t>A.1.B.2.2)  Contributi da Aziende sanitarie pubbliche della Regione o Prov. Aut. (extra fondo) altro</t>
  </si>
  <si>
    <t>BA1550</t>
  </si>
  <si>
    <t>BA0790</t>
  </si>
  <si>
    <t>A.5.B) Concorsi, recuperi e rimborsi da Regione</t>
  </si>
  <si>
    <t>Competenze accessorie personale non dirigente a tempo indeterminato</t>
  </si>
  <si>
    <t>EA0040</t>
  </si>
  <si>
    <t>A.9.C) Altri proventi diversi</t>
  </si>
  <si>
    <t>B.1.A.5)  Materiali per la profilassi (vaccini)</t>
  </si>
  <si>
    <t>EA0380</t>
  </si>
  <si>
    <t>BA1580</t>
  </si>
  <si>
    <t>Competenze accessorie dirigenza  ruolo tecnico a tempo determinato</t>
  </si>
  <si>
    <t>AA0270</t>
  </si>
  <si>
    <t>Oneri sociali a carico delle aziende sanitarie personale dirigente non medico altro (LSU, formazione e lavoro..)</t>
  </si>
  <si>
    <t>AA1070</t>
  </si>
  <si>
    <t>YA0040</t>
  </si>
  <si>
    <t>Incentivi dirigenza  (individuali-collettivi)ruolo tecnico a tempo indeterminato (contenuto ex sottoconti 3100804-05)</t>
  </si>
  <si>
    <t>BA0360</t>
  </si>
  <si>
    <t>AA0420</t>
  </si>
  <si>
    <t>A.1.B.3.3)  Contributi da altri soggetti pubblici (extra fondo) altro</t>
  </si>
  <si>
    <t>AA0470</t>
  </si>
  <si>
    <t>AA0360</t>
  </si>
  <si>
    <t>BA0020</t>
  </si>
  <si>
    <t>Incentivi personale non dirigente  sanitario tempo determinato</t>
  </si>
  <si>
    <t>Personale Dirigente ruolo professionale-con oneri sociali-ferie maturate ma non godute al 31.12 ..(fine esercizio) a tempo determinato</t>
  </si>
  <si>
    <t>AA0040</t>
  </si>
  <si>
    <t xml:space="preserve">  Compartecipazione al personale per att. libero professionale intramoenia - Area ospedaliera</t>
  </si>
  <si>
    <t>B.16.D.3)  Acc. Rinnovi convenzioni Medici Sumai</t>
  </si>
  <si>
    <t>BA1960</t>
  </si>
  <si>
    <t>BA1990</t>
  </si>
  <si>
    <t>Assistenza specialistica ad ad Aziende sanitarie extraregionali riaddebito prestazioni acquistate da  da  ex aarrtt 41-43 L.833/1978</t>
  </si>
  <si>
    <t>BA2570</t>
  </si>
  <si>
    <t>B.2.A.15.3.B) Altre consulenze sanitarie e sociosanitarie da privato</t>
  </si>
  <si>
    <t>AA0940</t>
  </si>
  <si>
    <t>BA0600</t>
  </si>
  <si>
    <t>A.2)  Rettifica contributi c/esercizio per destinazione ad investimenti</t>
  </si>
  <si>
    <t>AA1010</t>
  </si>
  <si>
    <t>A.3.B) Utilizzo fondi per quote inutilizzate contributi di esercizi precedenti da soggetti pubblici (extra fondo) vincolati</t>
  </si>
  <si>
    <t>BA2200</t>
  </si>
  <si>
    <t xml:space="preserve">Personale non Dirigente ruolo professionale a tempo determinato-con oneri sociali-ferie maturate ma non godute al 31.12 ..(fine esercizio) </t>
  </si>
  <si>
    <t>Costo personale non Dirigente ruolo amministrativo-con oneri sociali-comandato presso società partecipate (COQ...)</t>
  </si>
  <si>
    <t>E.2.B.2) Oneri da cause civili ed oneri processuali</t>
  </si>
  <si>
    <t>BA0370</t>
  </si>
  <si>
    <t>rimanenze finali per assistenza protesica ex DM 332/1999</t>
  </si>
  <si>
    <t>A.1.B.1.1)  Contributi da Regione o Prov. Aut. (extra fondo) vincolati</t>
  </si>
  <si>
    <t>Protesi- -dispositivi medici impiantabili attivi</t>
  </si>
  <si>
    <t>B.2.A.1.2) - da pubblico (Aziende sanitarie pubbliche della Regione) - Mobilità intraregionale</t>
  </si>
  <si>
    <t>B.2.A.15.3.C) Collaborazioni coordinate e continuative sanitarie e socios. da privato</t>
  </si>
  <si>
    <t>YA0020</t>
  </si>
  <si>
    <t>B.2.A.16.4)  Altri servizi sanitari da privato</t>
  </si>
  <si>
    <t>Y.1.D) IRAP relativa ad attività commerciale</t>
  </si>
  <si>
    <t>rettifica contributi in c/esercizio per destinazione ad investimenti-da Regione per quota F.S.regionale</t>
  </si>
  <si>
    <t>EA0010</t>
  </si>
  <si>
    <t>B.2.B.2.4.A) Rimborso oneri stipendiali personale non sanitario in comando da Aziende sanitarie pubbliche della Regione</t>
  </si>
  <si>
    <t>BA0810</t>
  </si>
  <si>
    <t>Incentivi dirigenza  (individuali-collettivi)ruolo professionale a tempo indeterminato(contenuto ex sottoconti 3100704-05)</t>
  </si>
  <si>
    <t>B.2.A.1.1.A) Costi per assistenza MMG</t>
  </si>
  <si>
    <t>B.7.A.3) Costo del personale dirigente ruolo tecnico - altro</t>
  </si>
  <si>
    <t>BA2460</t>
  </si>
  <si>
    <t>B.1.A.2.1) da pubblico (Aziende sanitarie pubbliche della Regione) ¿ Mobilità intraregionale</t>
  </si>
  <si>
    <t>BA0240</t>
  </si>
  <si>
    <t>E.1.B.3.2.G) Altre insussistenze attive v/terzi</t>
  </si>
  <si>
    <t>Incentivi personale non dirigente  ruolo amministrativo  a tempo indeterminato (contenuto ex sottoconti 3100904-05)</t>
  </si>
  <si>
    <t>Rimborso degli oneri stipendiali del personale preso società partecipata da ASR</t>
  </si>
  <si>
    <t>B.3.C)  Manutenzione e riparazione alle attrezzature sanitarie e scientifiche</t>
  </si>
  <si>
    <t>BA1750</t>
  </si>
  <si>
    <t>Oneri sociali a carico delle aziende sanitarie personale non dirigenti ruolo sanitario tempo determinato</t>
  </si>
  <si>
    <t>A.2.A)  Rettifica contributi in c/esercizio per destinazione ad investimenti - da Regione o Prov. Aut. per quota F.S. regionale</t>
  </si>
  <si>
    <t>A.5.D.1) Rimborso degli oneri stipendiali del personale dipendente dell'azienda in posizione di comando presso altri soggetti pubblici</t>
  </si>
  <si>
    <t>Y) Imposte e tasse</t>
  </si>
  <si>
    <t>BA2170</t>
  </si>
  <si>
    <t xml:space="preserve">B.2.A.15.3.F) Altre collaborazioni e prestazioni di lavoro - area sanitaria </t>
  </si>
  <si>
    <t>Altre prestazioni sanitarie e socio-sanitarie ad ASR piemontesi</t>
  </si>
  <si>
    <t>BA1240</t>
  </si>
  <si>
    <t>A.5.B.1) Rimborso degli oneri stipendiali del personale dell'azienda in posizione di comando presso la Regione</t>
  </si>
  <si>
    <t>Acquisto prestazioni di distribuzione farmaci File F da privato (extraregionale)</t>
  </si>
  <si>
    <t>B.2.A.7.3) - da pubblico (Extraregione)</t>
  </si>
  <si>
    <t>AA0380</t>
  </si>
  <si>
    <t>AA0750</t>
  </si>
  <si>
    <t>B.2.A.7.1) - da pubblico (Aziende sanitarie pubbliche della Regione)</t>
  </si>
  <si>
    <t xml:space="preserve"> Accantonamenti per quote inutilizzate contributi da soggetti pubblici per ricerca</t>
  </si>
  <si>
    <t>Attrezzature sanitarie (piccole attrezzature)</t>
  </si>
  <si>
    <t>Costo del personale dirigente  amministrativo e altro (LSU, formazione e lavoro..)</t>
  </si>
  <si>
    <t>Altre competenze Fisse dirigenza  a tempo indeterminato (retribuzione posizione aziendale-direzione struttura complessa..contenuto ex sottoconto 3100902) ruolo amministrativo</t>
  </si>
  <si>
    <t>BA1160</t>
  </si>
  <si>
    <t>Materiale sanitario-dispositivi medici</t>
  </si>
  <si>
    <t xml:space="preserve"> emoderivati  da ASR Piemonte in compensazione</t>
  </si>
  <si>
    <t>B.2.A.5.1) - da pubblico (Aziende sanitarie pubbliche della Regione)</t>
  </si>
  <si>
    <t>BA2800</t>
  </si>
  <si>
    <t>Personale non Dirigente ruolo tecnico a tempo determinato-con oneri sociali-ferie e straordinari maturati ma non goduti al al 01.01..(inizio esercizio)</t>
  </si>
  <si>
    <t>Personale non Dirigente ruolo professionale a tempo indeterminato-con oneri sociali-ferie maturate ma non godute al 31.12 ..(fine esercizio)</t>
  </si>
  <si>
    <t>B.2.A.2.2) - da pubblico (Aziende sanitarie pubbliche della Regione)- Mobilità intraregionale</t>
  </si>
  <si>
    <t>CA0110</t>
  </si>
  <si>
    <t>BA0970</t>
  </si>
  <si>
    <t>AA0570</t>
  </si>
  <si>
    <t>A.4.D.5)  Ricavi per prestazioni sanitarie intramoenia - Consulenze (ex art. 55 c.1 lett. c), d) ed ex art. 57-58) (Aziende sanitarie pubbliche della Regione)</t>
  </si>
  <si>
    <t>E.1.B.2.2.E) Sopravvenienze attive v/terzi relative all'acquisto prestaz. sanitarie da operatori accreditati</t>
  </si>
  <si>
    <t>EA0240</t>
  </si>
  <si>
    <t>BA1470</t>
  </si>
  <si>
    <t>CE - BA2760</t>
  </si>
  <si>
    <t>SP - ABA200</t>
  </si>
  <si>
    <t>fonte dati</t>
  </si>
  <si>
    <t>aumento/diminuzione debiti C/C bancari e istituto tesoriere</t>
  </si>
  <si>
    <t>assunzione nuovi mutui</t>
  </si>
  <si>
    <t>Altre competenze Fisse dirigenza (retribuzione posizione aziendale-direzione struttura complessa..contenuto ex sottoconto 3100802) ruolo tecnico a tempo determinato</t>
  </si>
  <si>
    <t>AA1050</t>
  </si>
  <si>
    <t>B.16.B) Accantonamenti per premio di operosità (SUMAI)</t>
  </si>
  <si>
    <t>AA0850</t>
  </si>
  <si>
    <t>AA0700</t>
  </si>
  <si>
    <t>B.1.A.2.3) da altri soggetti</t>
  </si>
  <si>
    <t>BA2350</t>
  </si>
  <si>
    <t>BA1190</t>
  </si>
  <si>
    <t>AA0970</t>
  </si>
  <si>
    <t>BA1490</t>
  </si>
  <si>
    <t>Personale Dirigente ruolo tecnico a tempo determinato-con oneri sociali-ferie maturate ma non godute al 31.12.. (fine esercizio)</t>
  </si>
  <si>
    <t>A.5.E.1.1) Pay-back per il superamento del tetto della spesa farmaceutica territoriale</t>
  </si>
  <si>
    <t>BA0620</t>
  </si>
  <si>
    <t>AA0580</t>
  </si>
  <si>
    <t>A.4.A.3.10) Ricavi per cessione di emocomponenti e cellule staminali Extraregione</t>
  </si>
  <si>
    <t>B.7.B.1) Costo del personale comparto ruolo tecnico - tempo indeterminato</t>
  </si>
  <si>
    <t>Accantonamenti per copertura diretta dei rischi (autoassicurazione)</t>
  </si>
  <si>
    <t>BA0870</t>
  </si>
  <si>
    <t>A.5.A) Rimborsi assicurativi</t>
  </si>
  <si>
    <t>B.8.A.2) Costo del personale dirigente ruolo amministrativo - tempo determinato</t>
  </si>
  <si>
    <t>B.2.A.3.5.A) Servizi sanitari per assistenza specialistica da IRCCS privati e Policlinici privati</t>
  </si>
  <si>
    <t>BA2630</t>
  </si>
  <si>
    <t>assistenza protesica ex DM 332/1999</t>
  </si>
  <si>
    <t>EA0420</t>
  </si>
  <si>
    <t>EA0140</t>
  </si>
  <si>
    <t>Immobilizzazioni in corso ed acconti beni indisponibili.-terreni indisponibili-</t>
  </si>
  <si>
    <t xml:space="preserve"> Previsione di entrata GSA per quota per finanziamenti provenienti da pay back Imprese Farmaceutiche </t>
  </si>
  <si>
    <t>B.II.5.c) Crediti v/altre partecipate</t>
  </si>
  <si>
    <t>ABA590</t>
  </si>
  <si>
    <t>ABA740</t>
  </si>
  <si>
    <t>A.II) FINANZIAMENTI PER INVESTIMENTI</t>
  </si>
  <si>
    <t>Debiti GSA Regione Verso ASL NO PER FINANZIAMENTO IN C\CAPITALE DA PRIVATI</t>
  </si>
  <si>
    <t>Debiti GSA Regione verso Aso AL x risarcimento sinistri a carico del fondo regionale</t>
  </si>
  <si>
    <t>B.II.1) Fondo rischi per cause civili ed oneri processuali</t>
  </si>
  <si>
    <t>ABA370</t>
  </si>
  <si>
    <t>B.II.1.l) Crediti v/prefetture</t>
  </si>
  <si>
    <t>Debiti GSA Regione verso Aso CN x quota INDISTINTA FSR VINCOLATO</t>
  </si>
  <si>
    <t>Crediti v/Regione o Provincia Autonoma per spesa corrente - ulteriore addizionale regionale IRPEF</t>
  </si>
  <si>
    <t>PBA130</t>
  </si>
  <si>
    <t xml:space="preserve"> Materiale sanitario dispositivo medico (CND) non collocato </t>
  </si>
  <si>
    <t>B.I.2.c) Combustibili, carburanti e lubrificanti</t>
  </si>
  <si>
    <t>Immobilizzazioni in corso ed acconti beni disponibili-Mobili e arredi-</t>
  </si>
  <si>
    <t>ABA600</t>
  </si>
  <si>
    <t>Debiti GSA Regione verso Asl To3 x quota  vincolata FSR VINCOLATO</t>
  </si>
  <si>
    <t>ACA050</t>
  </si>
  <si>
    <t>B.III.2) FSR vincolato da distribuire</t>
  </si>
  <si>
    <t>Immobilizzazioni in corso ed acconti beni indisponibili-Mobili e arredi-</t>
  </si>
  <si>
    <t>B.II.1.d) Crediti v/Stato per mobilità attiva internazionale</t>
  </si>
  <si>
    <t>ABA410</t>
  </si>
  <si>
    <t>Debiti GSA Regione verso Aso CTO x finanziamento pay back e altri incassi da imprese farmaceutiche</t>
  </si>
  <si>
    <t>E.II.1) Risconti passivi</t>
  </si>
  <si>
    <t>Debiti GSA Regione verso Aso S.Giovanni x quota  vincolata FSR VINCOLATO</t>
  </si>
  <si>
    <t>AAA360</t>
  </si>
  <si>
    <t>ABA310</t>
  </si>
  <si>
    <t>A.I.6) Fondo Svalutazione immobilizzazioni immateriali</t>
  </si>
  <si>
    <t xml:space="preserve"> Crediti v/Regione per ripiano perdite anni successivi al 2004 oltre  l'anno </t>
  </si>
  <si>
    <t>Debiti GSA Regione verso Aso S.Luigi x quota aggiuntivo corrente LEA</t>
  </si>
  <si>
    <t>B.II.4) Crediti v/Aziende sanitarie pubbliche</t>
  </si>
  <si>
    <t>Debiti GSA Regione verso Asl AT x quota FSR INDISTINTO</t>
  </si>
  <si>
    <t xml:space="preserve"> Accertamento di entrata GSA (finanziamento sanitario aggiuntivo corrente LEA) </t>
  </si>
  <si>
    <t>Debiti GSA Regione verso Aso NO x finanziamento pay back e altri incassi da imprese farmaceutiche</t>
  </si>
  <si>
    <t>D.II.3) Acconto quota FSR v/Stato</t>
  </si>
  <si>
    <t>ABA120</t>
  </si>
  <si>
    <t>Debiti GSA Regione verso Aso AL x quota   per finanziamenti conto capitale fondi statali</t>
  </si>
  <si>
    <t>A.III) IMMOBILIZZAZIONI FINANZIARIE</t>
  </si>
  <si>
    <t>AAA410</t>
  </si>
  <si>
    <t>Debiti v/società collegate oltre l'anno</t>
  </si>
  <si>
    <t>Debiti GSA Regione verso Asl AT x quota INDISTINTA FSR VINCOLATO</t>
  </si>
  <si>
    <t>Debiti GSA Regione verso Asl VCO x quota aggiuntivo corrente LEA</t>
  </si>
  <si>
    <t>Debiti GSA Regione Verso ASL AT PER FINANZIAMENTO IN C\CAPITALE DA PRIVATI</t>
  </si>
  <si>
    <t xml:space="preserve"> Impegno di spesa GSA per quota per finanziamenti conto capitale fondi statali </t>
  </si>
  <si>
    <t>Debiti GSA Regione verso Aso CN x copertura disavanzi pregressi</t>
  </si>
  <si>
    <t xml:space="preserve">Debiti GSA Regione verso Asl VCO x quota   vincolata FSR </t>
  </si>
  <si>
    <t>Debiti GSA Regione verso Asl To4 x quota   per finanziamenti conto capitale fondi regionali</t>
  </si>
  <si>
    <t>ABA220</t>
  </si>
  <si>
    <t>Debiti GSA Regione verso Asl To2 x quota   per finanziamenti conto capitale fondi regionali</t>
  </si>
  <si>
    <t>Debiti GSA Regione verso Aso S.Giovanni x quota aggiuntivo corrente extra LEA</t>
  </si>
  <si>
    <t>Debiti GSA Vs Asr Asl To2 x rimborso da effettuare cessione debiti commerciali 2006</t>
  </si>
  <si>
    <t>Debiti GSA Regione verso Aso Città della Salute x finanziamenti vincolati quota aggiuntiva corrente EXTRA LEA</t>
  </si>
  <si>
    <t>AAA290</t>
  </si>
  <si>
    <t xml:space="preserve"> Impegno  di spesa  GSA  per quota finanziamenti per fondi vincolati statali correnti FSN integrazione DLGS 156/2000  </t>
  </si>
  <si>
    <t>ABA780</t>
  </si>
  <si>
    <t>Debiti GSA Regione verso Aso S.Luigi x copertura disavanzi pregressi</t>
  </si>
  <si>
    <t>A.II.10.a) F.do Svalut. Terreni</t>
  </si>
  <si>
    <t>PEA020</t>
  </si>
  <si>
    <t>AAA110</t>
  </si>
  <si>
    <t>A.I.6.b) F.do Svalut. Costi di ricerca e sviluppo</t>
  </si>
  <si>
    <t>PDA410D</t>
  </si>
  <si>
    <t>C.I.2) Ratei attivi v/Aziende sanitarie pubbliche della
Regione</t>
  </si>
  <si>
    <t xml:space="preserve"> Ossigeno (ospedaliero e domiciliare) ed altri gas medicinali con AIC </t>
  </si>
  <si>
    <t>Debiti GSA Regione verso Aso S.Anna x quota   per fondi vincolati statali e privati</t>
  </si>
  <si>
    <t>B.V.2.a) Fondo rinnovi contrattuali personale dipendente</t>
  </si>
  <si>
    <t>ABA380</t>
  </si>
  <si>
    <t xml:space="preserve"> Crediti v/società collegate oltre l'anno </t>
  </si>
  <si>
    <t xml:space="preserve"> Crediti v/ASR della Regione oltre l'anno </t>
  </si>
  <si>
    <t>ABA720</t>
  </si>
  <si>
    <t>Debiti GSA Regione Verso ASO AL PER FINANZIAMENTO IN C\CAPITALE DA PRIVATI</t>
  </si>
  <si>
    <t>AAA250</t>
  </si>
  <si>
    <t>Contributi per applicazione aliquote D.lgs 118-2011</t>
  </si>
  <si>
    <t>Debiti GSA Regione verso Asl CN2 x quota aggiuntivo corrente LEA</t>
  </si>
  <si>
    <t>Debiti GSA Vs Asr Aso Mauriziano x rimborso da effettuare cessione debiti commerciali 2006</t>
  </si>
  <si>
    <t>AAA480</t>
  </si>
  <si>
    <t>Debiti GSA Regione verso Asl To1 x copertura disavanzi pregressi</t>
  </si>
  <si>
    <t>Debiti GSA Regione verso Asl AL x quota   per finanziamenti conto capitale fondi statali</t>
  </si>
  <si>
    <t>PDA210</t>
  </si>
  <si>
    <t xml:space="preserve"> Crediti GSA verso bilancio Regione  (finanziamento sanitario aggiuntivo corrente extra LEA) -ulteriore addizionale regionale IRPEF- </t>
  </si>
  <si>
    <t>Debiti GSA Regione verso Asl AL x quota  vincolata FSR VINCOLATO</t>
  </si>
  <si>
    <t>PBA090</t>
  </si>
  <si>
    <t>D.IV) ALTRI CONTI D'ORDINE</t>
  </si>
  <si>
    <t>ABA270</t>
  </si>
  <si>
    <t>PDA060</t>
  </si>
  <si>
    <t>Debiti GSA Regione verso Asl VCO x finanziamento pay back e altri incassi da imprese farmaceutiche</t>
  </si>
  <si>
    <t>PAA070</t>
  </si>
  <si>
    <t>B.V.2.b) Fondo rinnovi convenzioni MMG/PLS/MCA</t>
  </si>
  <si>
    <t>Debiti GSA Regione verso Aso AL x copertura disavanzi pregressi</t>
  </si>
  <si>
    <t>Debiti GSA Regione verso Aso Mauriziano x quota   per finanziamenti conto capitale fondi statali</t>
  </si>
  <si>
    <t>acconto quota FSR vs/Stato</t>
  </si>
  <si>
    <t xml:space="preserve">  Svalutazione Oggetti d'arte </t>
  </si>
  <si>
    <t>Debiti GSA Regione verso Aso Città della Salute x quota aggiuntivo corrente extra LEA</t>
  </si>
  <si>
    <t>Debiti GSA Regione verso Asl CN2 x risarcimento sinistri a carico del fondo regionale</t>
  </si>
  <si>
    <t>Debiti GSA Regione verso Asl To2 x quota aggiuntivo corrente LEA</t>
  </si>
  <si>
    <t xml:space="preserve"> Previsione di entrata GSA per quota per finanziamenti conto capitale fondi statali </t>
  </si>
  <si>
    <t>PDA300</t>
  </si>
  <si>
    <t xml:space="preserve"> Tesoreria unica Sanità GSA (BdI) </t>
  </si>
  <si>
    <t>ABA050</t>
  </si>
  <si>
    <t>Debiti GSA Regione verso Aso S.Anna x finanziamento pay back e altri incassi da imprese farmaceutiche</t>
  </si>
  <si>
    <t>Debiti GSA Regione verso Asl AT x quota aggiuntivo corrente LEA</t>
  </si>
  <si>
    <t>ABA070</t>
  </si>
  <si>
    <t>F.III) BENI IN COMODATO</t>
  </si>
  <si>
    <t>Immobilizzazioni in corso ed acconti.-Costi d'impianto e di ampliamento-</t>
  </si>
  <si>
    <t>Debiti GSA Regione verso Asl VC x finanziamenti vincolati quota aggiuntiva corrente EXTRA LEA</t>
  </si>
  <si>
    <t>Debiti GSA Regione verso Asl To3 x quota FSR INDISTINTO</t>
  </si>
  <si>
    <t>Debiti GSA Regione verso Aso S.Giovanni x quota   per fondi vincolati statali e privati</t>
  </si>
  <si>
    <t>Debiti GSA Regione verso Asl To1 x quota INDISTINTA FSR VINCOLATO</t>
  </si>
  <si>
    <t>XII.1.b) Debiti commerciali post 31/12/2005</t>
  </si>
  <si>
    <t>B.I.1.i) Acconti per acquisto di beni e prodotti sanitari</t>
  </si>
  <si>
    <t>B.II.1.i.1) Crediti v/Stato per ricerca corrente - Ministero della Salute</t>
  </si>
  <si>
    <t>AAA190</t>
  </si>
  <si>
    <t>D.V.1.f) Debiti v/Aziende sanitarie pubbliche della Regione - per altre prestazioni</t>
  </si>
  <si>
    <t>Fondo ammortamento Pubblicità</t>
  </si>
  <si>
    <t>ABA400</t>
  </si>
  <si>
    <t>ABA640</t>
  </si>
  <si>
    <t>Debiti GSA Regione verso Aso S.Giovanni x quota FSR INDISTINTO</t>
  </si>
  <si>
    <t>Debiti GSA Regione verso Aso S.Giovanni x copertura disavanzi pregressi</t>
  </si>
  <si>
    <t>PEA000</t>
  </si>
  <si>
    <t>Debiti GSA Vs Asr Asl CN2 x rimborso da effettuare cessione debiti commerciali 2006</t>
  </si>
  <si>
    <t xml:space="preserve"> Altri crediti vs/ ASO 906 </t>
  </si>
  <si>
    <t xml:space="preserve"> Previsione di entrata GSA (finanziamento sanitario aggiuntivo corrente extra LEA) </t>
  </si>
  <si>
    <t>Fondo rischi per cause civili ed oneri processuali</t>
  </si>
  <si>
    <t>PDA380</t>
  </si>
  <si>
    <t>A.I.5.d) F.do Amm.to migliorie su beni di terzi</t>
  </si>
  <si>
    <t>Debiti GSA Regione verso Aso S.Luigi x quota   per fondi vincolati statali e privati</t>
  </si>
  <si>
    <t>D.II.5) Altri debiti v/Stato</t>
  </si>
  <si>
    <t>Fondo per svalutazione crediti vs/altri soggetti pubblici oltre l'anno</t>
  </si>
  <si>
    <t>Debiti GSA Regione verso Asl To1 x quota FSR INDISTINTO</t>
  </si>
  <si>
    <t xml:space="preserve">Debiti GSA Regione verso Asl CN1 x quota   vincolata FSR </t>
  </si>
  <si>
    <t xml:space="preserve">  emoderivati  da ASR Piemonte in compensazione </t>
  </si>
  <si>
    <t>ABA150</t>
  </si>
  <si>
    <t>D.XI.1) Debiti v/altri finanziatori</t>
  </si>
  <si>
    <t>F.I) CANONI DI LEASING ANCORA DA PAGARE</t>
  </si>
  <si>
    <t>A.I.5.e) Pubblicità</t>
  </si>
  <si>
    <t>B.I.2.f) Altri beni e prodotti non sanitari</t>
  </si>
  <si>
    <t>Debiti GSA Vs Asr Asl BI x rimborso da effettuare cessione debiti commerciali 2006</t>
  </si>
  <si>
    <t>A.II.8.a) Altre immobilizzazioni materiali</t>
  </si>
  <si>
    <t xml:space="preserve"> Accertamento di entrata GSA bilancio Regione (fiscalità sanitaria) </t>
  </si>
  <si>
    <t>D.V) DEBITI V/AZIENDE SANITARIE PUBBLICHE</t>
  </si>
  <si>
    <t>Debiti verso Regione per avanzo gestione liquidatoria USL 1994 e precedenti oltre l'anno</t>
  </si>
  <si>
    <t>ABA190</t>
  </si>
  <si>
    <t>ABA420</t>
  </si>
  <si>
    <t xml:space="preserve"> Liquidazione di spesa  GSA  per quota finanziamenti per fondi vincolati statali correnti FSN obiettivi PSN </t>
  </si>
  <si>
    <t>Debiti GSA Vs Asr Asl AT x rimborso da effettuare cessione debiti commerciali 2006</t>
  </si>
  <si>
    <t>Debiti GSA Regione verso Asl NO x finanziamenti vincolati quota aggiuntiva corrente EXTRA LEA</t>
  </si>
  <si>
    <t>A.IV) ALTRE RISERVE</t>
  </si>
  <si>
    <t>AAA160</t>
  </si>
  <si>
    <t>A.II.2) Finanziamenti da Stato per investimenti</t>
  </si>
  <si>
    <t>Debiti GSA Regione verso Asl VC x copertura disavanzi pregressi</t>
  </si>
  <si>
    <t>Debiti GSA Regione verso Asl BI x quota FSR INDISTINTO</t>
  </si>
  <si>
    <t>B.I.2.g) Acconti per acquisto di beni e prodotti non sanitari</t>
  </si>
  <si>
    <t xml:space="preserve"> Altri crediti vs/ ASL TO 5 </t>
  </si>
  <si>
    <t>Fondo finanziamento per investimenti</t>
  </si>
  <si>
    <t>AAA340</t>
  </si>
  <si>
    <t>Depositari Beni in comodato presso azienda</t>
  </si>
  <si>
    <t>Debiti GSA Regione verso Asl NO x risarcimento sinistri a carico del fondo regionale</t>
  </si>
  <si>
    <t>Debiti GSA Regione verso Aso S.Giovanni x quota INDISTINTA FSR VINCOLATO</t>
  </si>
  <si>
    <t>Debiti GSA Regione verso Aso S.Giovanni x quota   per finanziamenti conto capitale fondi statali</t>
  </si>
  <si>
    <t xml:space="preserve"> Crediti GSA verso bilancio Regione ( (finanziamento sanitario aggiuntivo corrente extra LEA)) -provvista da Imposta di possesso Auto </t>
  </si>
  <si>
    <t>Fondo per svalutazione crediti vs/clienti privati oltre l'anno</t>
  </si>
  <si>
    <t>Fondo  per quote inutilizzate contributi da soggetti pubblici per ricerca</t>
  </si>
  <si>
    <t>Debiti GSA Vs Asr Aso CN x rimborso da effettuare cessione debiti commerciali 2006</t>
  </si>
  <si>
    <t>Debiti GSA Regione verso Aso S.Anna x risarcimento sinistri a carico del fondo regionale</t>
  </si>
  <si>
    <t>B.II.3)  Crediti v/Comuni</t>
  </si>
  <si>
    <t>PDA000</t>
  </si>
  <si>
    <t>Debiti commerciali post 31/12/2005</t>
  </si>
  <si>
    <t>D.VIII) DEBITI V/ISTITUTO TESORIERE</t>
  </si>
  <si>
    <t>PAA160</t>
  </si>
  <si>
    <t>PAA150</t>
  </si>
  <si>
    <t>Debiti GSA Regione verso Asl To1 x quota aggiuntivo corrente extra LEA</t>
  </si>
  <si>
    <t>B.II.2.b.3) Crediti v/Regione o Provincia Autonoma per ripiano perdite</t>
  </si>
  <si>
    <t>Debiti GSA Regione verso Asl To2 x quota   per finanziamenti conto capitale fondi statali</t>
  </si>
  <si>
    <t>ABA170</t>
  </si>
  <si>
    <t xml:space="preserve"> Altri crediti vs/ ASL NO </t>
  </si>
  <si>
    <t>AAA150</t>
  </si>
  <si>
    <t>B.II.2.a.8) Crediti v/Regione o Provincia Autonoma per finanziamento sanitario aggiuntivo
corrente extra LEA</t>
  </si>
  <si>
    <t>Debiti GSA Regione verso Asl To5 x quota  vincolata FSR VINCOLATO</t>
  </si>
  <si>
    <t>B.II.1.i.3) Crediti v/Stato per ricerca - altre
Amministrazioni centrali</t>
  </si>
  <si>
    <t>D.II.2) Debiti v/Stato per mobilità passiva internazionale</t>
  </si>
  <si>
    <t xml:space="preserve">Debiti GSA Regione verso Asl BI x quota   vincolata FSR </t>
  </si>
  <si>
    <t>AAA090</t>
  </si>
  <si>
    <t>Riserve da donazioni e lasciti vincolati ad investimenti</t>
  </si>
  <si>
    <t>B.II.4.b) Acconto quota FSR da distribuire</t>
  </si>
  <si>
    <t xml:space="preserve">Debiti GSA Regione verso Aso Città della Salute x quota   vincolata FSR </t>
  </si>
  <si>
    <t>Fondo finanziamento sanitario aggiuntivo EXTRA LEA</t>
  </si>
  <si>
    <t>Debiti GSA Regione verso Asl To1 x quota  vincolata FSR VINCOLATO</t>
  </si>
  <si>
    <t>B.III.7) Fondo finanziamento per investimenti</t>
  </si>
  <si>
    <t>AAA460</t>
  </si>
  <si>
    <t>B.I.1.e) Materiali per la profilassi (vaccini)</t>
  </si>
  <si>
    <t>D.III) BENI IN COMODATO</t>
  </si>
  <si>
    <t>Debiti GSA Regione Verso ASO CITTÀ DELLA SALUTE PER FINANZIAMENTO IN C\CAPITALE DA PRIVATI</t>
  </si>
  <si>
    <t>Debiti GSA Regione verso Aso CN x quota FSR INDISTINTO</t>
  </si>
  <si>
    <t xml:space="preserve">Debiti GSA Regione verso Aso NO  x quota   vincolata FSR </t>
  </si>
  <si>
    <t>A.II.4) Finanziamenti da altri soggetti  pubblici  per investimenti</t>
  </si>
  <si>
    <t>B.IV.2)  Istituto Tesoriere</t>
  </si>
  <si>
    <t>Crediti GSA verso bilancio Regione per quota per finanziamenti conto capitale fondi statali art. 71  l. 448/98</t>
  </si>
  <si>
    <t>ACA040</t>
  </si>
  <si>
    <t>ABA200</t>
  </si>
  <si>
    <t xml:space="preserve">Crediti v/Regione o Provincia Autonoma per spesa corrente - IRAP </t>
  </si>
  <si>
    <t xml:space="preserve"> Crediti v/Regione o Provincia Autonoma per ricostituzione risorse da investimenti esercizi precedenti entro l'anno </t>
  </si>
  <si>
    <t xml:space="preserve">Debiti GSA Regione verso Aso Mauriziano x quota   vincolata FSR </t>
  </si>
  <si>
    <t>Debiti GSA Regione verso Aso CTO x risarcimento sinistri a carico del fondo regionale</t>
  </si>
  <si>
    <t>D.II) DEPOSITI CAUZIONALI</t>
  </si>
  <si>
    <t>PAA050</t>
  </si>
  <si>
    <t>Debiti v/sperimentazioni gestionali oltre l'anno</t>
  </si>
  <si>
    <t>Immobilizzazioni in corso ed acconti beni indisponibili-Automezzi-</t>
  </si>
  <si>
    <t>Debiti GSA Regione verso Aso S.Giovanni x risarcimento sinistri a carico del fondo regionale</t>
  </si>
  <si>
    <t>PDA270</t>
  </si>
  <si>
    <t xml:space="preserve"> Aziende sanitarie di altre regioni per addebito diretto oltre l'anno </t>
  </si>
  <si>
    <t>Debiti GSA Regione verso Aso S.Luigi x quota   per finanziamenti conto capitale fondi regionali</t>
  </si>
  <si>
    <t>Debiti GSA Regione verso Asl To1 x quota aggiuntivo corrente LEA</t>
  </si>
  <si>
    <t>ADZ999</t>
  </si>
  <si>
    <t>A.I.6.a) F.do Svalut. Costi di impianto e di ampliamento</t>
  </si>
  <si>
    <t>Debiti GSA Regione verso Asl NO x quota aggiuntivo corrente LEA</t>
  </si>
  <si>
    <t>A.VII) UTILE (PERDITA) D'ESERCIZIO</t>
  </si>
  <si>
    <t>PEA030</t>
  </si>
  <si>
    <t>Debiti GSA Regione verso Asl VCO x quota FSR INDISTINTO</t>
  </si>
  <si>
    <t>Immobilizzazioni in corso ed acconti beni disponibili.-terreni disponibili-</t>
  </si>
  <si>
    <t>A.II.2.b.2) F.do Amm.to Fabbricati strumentali
(indisponibili)</t>
  </si>
  <si>
    <t>PDA390D</t>
  </si>
  <si>
    <t xml:space="preserve"> Altri crediti vs/ASL TO 1 </t>
  </si>
  <si>
    <t>Debiti GSA Regione Verso ASL TO4 PER FINANZIAMENTO IN C\CAPITALE DA PRIVATI</t>
  </si>
  <si>
    <t>PDA130</t>
  </si>
  <si>
    <t xml:space="preserve"> Crediti v/Regione o Provincia Autonoma per finanziamento sanitario aggiuntivo corrente LEA oltre l'anno l'anno </t>
  </si>
  <si>
    <t>AAA490</t>
  </si>
  <si>
    <t xml:space="preserve">Debiti GSA Regione verso Asl AT x quota   vincolata FSR </t>
  </si>
  <si>
    <t>Crediti GSA verso bilancio Regione per quota per finanziamenti conto capitale fondi regionali</t>
  </si>
  <si>
    <t>Debiti GSA Regione verso Asl AT x quota   per finanziamenti conto capitale fondi statali</t>
  </si>
  <si>
    <t>B.III)  ATTIVITA' FINANZIARIE CHE NON COSTITUISCONO IMMOBILIZZAZIONI</t>
  </si>
  <si>
    <t>Debiti GSA Regione verso Aso AL x finanziamento pay back e altri incassi da imprese farmaceutiche</t>
  </si>
  <si>
    <t xml:space="preserve"> Accertamentodi entrata GSA integrazione a norma del D.L.vo 56/2000 </t>
  </si>
  <si>
    <t>Debiti GSA Regione verso Aso CN x quota   per finanziamenti conto capitale fondi regionali</t>
  </si>
  <si>
    <t>Debiti GSA Regione Verso ASO S.ANNA PER FINANZIAMENTO IN C\CAPITALE DA PRIVATI</t>
  </si>
  <si>
    <t xml:space="preserve"> Crediti v/società controllate oltre l'anno </t>
  </si>
  <si>
    <t xml:space="preserve"> Istituto tesoriere sanità (GSA regionale) </t>
  </si>
  <si>
    <t>ABA320</t>
  </si>
  <si>
    <t>Debiti GSA Regione verso Asl CN2 x finanziamento pay back e altri incassi da imprese farmaceutiche</t>
  </si>
  <si>
    <t>ABA470</t>
  </si>
  <si>
    <t>Debiti GSA Regione verso Aso CN x quota   per fondi vincolati statali e privati</t>
  </si>
  <si>
    <t>B.II.2.a.4) Crediti v/Regione o Provincia Autonoma per mobilità attiva intraregionale</t>
  </si>
  <si>
    <t>B.II.5) Crediti v/società partecipate e/o enti dipendenti della Regione</t>
  </si>
  <si>
    <t>Debiti GSA Regione verso Asl To2 x quota   per fondi vincolati statali e privati</t>
  </si>
  <si>
    <t>Debiti GSA Regione verso Asl BI x risarcimento sinistri a carico del fondo regionale</t>
  </si>
  <si>
    <t>Debiti GSA Regione verso Aso CN x finanziamenti vincolati quota aggiuntiva corrente EXTRA LEA</t>
  </si>
  <si>
    <t>B.IV.1) Quote inutilizzate contributi da Regione o Prov. Aut. per quota F.S. vincolato</t>
  </si>
  <si>
    <t>Debiti GSA Regione verso Asl CN1 x finanziamento pay back e altri incassi da imprese farmaceutiche</t>
  </si>
  <si>
    <t>Debiti v/società controllate oltre l'anno</t>
  </si>
  <si>
    <t>Crediti GSA verso bilancio Regione per quota per finanziamenti conto capitale fondi statali strutture cure palliative legge n. 39/1999</t>
  </si>
  <si>
    <t>ABA020</t>
  </si>
  <si>
    <t>PAA210</t>
  </si>
  <si>
    <t>ABA690</t>
  </si>
  <si>
    <t>PDA400D</t>
  </si>
  <si>
    <t>PEZ999</t>
  </si>
  <si>
    <t xml:space="preserve"> Altri crediti vs/ ASO 909 Città della Salute </t>
  </si>
  <si>
    <t>Immobilizzazioni in corso ed acconti beni indisponibili.-fabbricati indisponibili-</t>
  </si>
  <si>
    <t>Debiti GSA Regione verso Asl To1 x finanziamenti vincolati quota aggiuntiva corrente EXTRA LEA</t>
  </si>
  <si>
    <t xml:space="preserve"> Crediti v/Regione o Provincia Autonoma per finanziamento sanitario aggiuntivo corrente extra LEA entro l'anno </t>
  </si>
  <si>
    <t>Debiti GSA Regione verso Aso Mauriziano x quota aggiuntivo corrente LEA</t>
  </si>
  <si>
    <t>Debiti GSA Regione verso Asl VC x quota aggiuntivo corrente extra LEA</t>
  </si>
  <si>
    <t>acquisto immobilizzi in corso</t>
  </si>
  <si>
    <t xml:space="preserve"> Acquisti servizi sanitari per assistenza integrativa e protesica da pubblico (altri soggetti pubbl. della Regione)</t>
  </si>
  <si>
    <t>B.2.A.11.3) - da pubblico (extra Regione) non soggette a compensazione</t>
  </si>
  <si>
    <t>Y99999</t>
  </si>
  <si>
    <t>A03065</t>
  </si>
  <si>
    <t>B.2.A.9.4) - da privato</t>
  </si>
  <si>
    <t>A05015</t>
  </si>
  <si>
    <t>Ricoveri Case di Cura private provvisoriamente accreditate per degenze oltre il 120° giorno</t>
  </si>
  <si>
    <t>B11000</t>
  </si>
  <si>
    <t>E.2.B.3.1.A) Sopravvenienze passive v/Asl-Ao,Irccs,Pol. relative alla mobilità intraregionale</t>
  </si>
  <si>
    <t>Contributi per Integrazione quota FSR indistinto</t>
  </si>
  <si>
    <t>Imposte su redditi differiti</t>
  </si>
  <si>
    <t>Interessi passivi per anticipazioni di tesoreria</t>
  </si>
  <si>
    <t>Assistenza di ricovero presso case di cura accreditate per assistiti altre AASSLL extra-regione</t>
  </si>
  <si>
    <t>Materiale per riparazioni</t>
  </si>
  <si>
    <t>A03070</t>
  </si>
  <si>
    <t>B.4.B)  Canoni di noleggio</t>
  </si>
  <si>
    <t>B02400</t>
  </si>
  <si>
    <t>Manutenzione ordinaria in appalto attrezzature tecnico scientifiche sanitarie</t>
  </si>
  <si>
    <t>Tariffe sulla produzione ed immissione sul mercato di latte e derivati (D.Int. 21/01/1999)</t>
  </si>
  <si>
    <t>B02615</t>
  </si>
  <si>
    <t>B.15) Accantonamenti tipici dell'esercizio</t>
  </si>
  <si>
    <t>Acquisti per assistenza specialistica ambulatoriale da pubblico (altri soggetti pubbl. della Regione)</t>
  </si>
  <si>
    <t>B02225</t>
  </si>
  <si>
    <t>B02175</t>
  </si>
  <si>
    <t>A02090</t>
  </si>
  <si>
    <t>Fabbricati</t>
  </si>
  <si>
    <t>B02450</t>
  </si>
  <si>
    <t>Y01010</t>
  </si>
  <si>
    <t>B01050</t>
  </si>
  <si>
    <t>A02240</t>
  </si>
  <si>
    <t>A.3.B.1) Concorsi, recuperi e rimborsi v/Asl-AO, IRCCS, Policlinici della Regione</t>
  </si>
  <si>
    <t>B.4.D)  Locazioni e noleggi da Asl-Ao della Regione</t>
  </si>
  <si>
    <t>Contributi in conto esercizio per ricerca finalizzata (privati)</t>
  </si>
  <si>
    <t>B.2.A.11.1)  - da pubblico (Asl-AO, IRCCS, Policlinici della Regione) -  Mobilità intraregionale</t>
  </si>
  <si>
    <t>Trasferimento alla Regione di cui L.r. 22 luglio 2002 n.17, articolo 2 c.2</t>
  </si>
  <si>
    <t>Altri oneri straordinari</t>
  </si>
  <si>
    <t>B.2.A.8.3) - da pubblico (extra Regione)</t>
  </si>
  <si>
    <t>Altri interessi passivi</t>
  </si>
  <si>
    <t>B.1.B.2)  Materiali di guardaroba, di pulizia e di convivenza in genere</t>
  </si>
  <si>
    <t>Oneri tributari da esercizi precedenti</t>
  </si>
  <si>
    <t>A02160</t>
  </si>
  <si>
    <t>Competenze Fisse dirigenza medica-veterinaria retribuzione posizione -struttura complessa (contenuto ex sottoconto 3100602)</t>
  </si>
  <si>
    <t>B02560</t>
  </si>
  <si>
    <t>Costi per integrativo regionale convenzione medici pediatrici di libera scelta</t>
  </si>
  <si>
    <t>costi per servizi di distribuzione delle farmacie per i  farmaci articolo 8 comma a) L.405/2001</t>
  </si>
  <si>
    <t>B08000</t>
  </si>
  <si>
    <t>Proventi per servizi resi ad amministrazioni del settore statale nella Regione</t>
  </si>
  <si>
    <t>A02080</t>
  </si>
  <si>
    <t>E02015</t>
  </si>
  <si>
    <t>Costi per servizi sanitari - Mobilità internazionale passiva</t>
  </si>
  <si>
    <t>B.2.B.3.2) Formazione (esternalizzata e non) da privato</t>
  </si>
  <si>
    <t>B02520</t>
  </si>
  <si>
    <t>B.2.A.11.4) - da privato (intraregionale ed extraregionale)</t>
  </si>
  <si>
    <t>Totale costi della produzione (B)</t>
  </si>
  <si>
    <t>Costo per assistenza semiresidenziale e territoriale per anziani e altri soggetti, fornita da altri soggetti pubblici della Regione</t>
  </si>
  <si>
    <t>B02095</t>
  </si>
  <si>
    <t>Proventi per servizi resi ad enti del settore pubblico allargato nella Regione</t>
  </si>
  <si>
    <t>B.2.A.3.5.A) Servizi sanitari per assistenza specialistica da IRCCS Privati e Policl.privati</t>
  </si>
  <si>
    <t>Assistenza specialistica ad Aziende sanitarie regionali USL prestazioni prodotte con sperimentazioni gestionali (società partecipate)</t>
  </si>
  <si>
    <t>E.2.B.3.2.E) Sopravvenienze passive v/terzi relative all'acquisto prestaz. sanitarie da operatori accreditati</t>
  </si>
  <si>
    <t>Acquisto di emoderivati e plasma soggetti a compensazione regionale</t>
  </si>
  <si>
    <t>Ricavo riconosciuto alle ASR per prestazioni erogate nel programma di screening dei tumori (mammella, collo dell'utero e colon retto)</t>
  </si>
  <si>
    <t>Prodotti farmaceutici in distribuzione diretta di assistenza farmaceutica - resi</t>
  </si>
  <si>
    <t>Competenze fisse personale non dirigente (contenuto ex sottoconto 3100801)</t>
  </si>
  <si>
    <t>Competenze accessorie dirigenza  ruolo tecnico</t>
  </si>
  <si>
    <t>B02475</t>
  </si>
  <si>
    <t>A.3)  Concorsi, recuperi e rimborsi per attività tipiche</t>
  </si>
  <si>
    <t>B09000</t>
  </si>
  <si>
    <t>Costo per prestazioni di lavoro coordinate e continuative sanitarie</t>
  </si>
  <si>
    <t>Personale Dirigenza medica/veterinaria-con oneri sociali - ferie e straordinari (recuperi) maturati ma non godute al 31.12.. (fine esercizio)</t>
  </si>
  <si>
    <t>Contributi in conto esercizio da privati famiglie</t>
  </si>
  <si>
    <t>E.2.B.3.2) Sopravvenienze passive v/terzi</t>
  </si>
  <si>
    <t>C.2.C) Proventi finanziari da titoli iscritti nelle immobilizzazioni</t>
  </si>
  <si>
    <t>E02125</t>
  </si>
  <si>
    <t>Contributi regionali in c/esercizio differenza maggiorazione tariffaria produzione diretta</t>
  </si>
  <si>
    <t>B02555</t>
  </si>
  <si>
    <t>Proventi per differenze da conversione in euro</t>
  </si>
  <si>
    <t>E02005</t>
  </si>
  <si>
    <t>B02075</t>
  </si>
  <si>
    <t>B.9.B)  Perdite su crediti</t>
  </si>
  <si>
    <t>Reagenti di laboratorio</t>
  </si>
  <si>
    <t>B.2.A.3.4)  - da privato - Medici SUMAI</t>
  </si>
  <si>
    <t>B02500</t>
  </si>
  <si>
    <t>Costo personale Dirigente ruolo amministrativo-con oneri sociali-comandato presso altre ASR piemontesi</t>
  </si>
  <si>
    <t>Trasf.alla Regione D-Lgs 432/98 art.5 (3,5% dei c/4500228/29)</t>
  </si>
  <si>
    <t>A03045</t>
  </si>
  <si>
    <t>B.4.C.1) Canoni di leasing - area sanitaria</t>
  </si>
  <si>
    <t>A.1.B)  Contributi c/esercizio da enti pubblici  (EXTRA FONDO)</t>
  </si>
  <si>
    <t>Per esito mobilità extraregionale anni precedenti - assistenza integrativa e protesica (farmacie convenzionate)</t>
  </si>
  <si>
    <t>Y03000</t>
  </si>
  <si>
    <t>A.1.B.2.3)  Contributi da Asl/Ao/Irccs/Policlinici  (extra fondo) - Altro</t>
  </si>
  <si>
    <t>C.3.A) Interessi passivi su c/c tesoreria</t>
  </si>
  <si>
    <t>A01030</t>
  </si>
  <si>
    <t>Concorsi rimborsi e recuperi da altri soggetti</t>
  </si>
  <si>
    <t>Rimborsi, assegni e contributi v/Asl-Ao-Irccs-Policlinici della Regione</t>
  </si>
  <si>
    <t>C02000</t>
  </si>
  <si>
    <t xml:space="preserve">B.2.A.14.3.C) Indennità a personale universitario -area sanitaria </t>
  </si>
  <si>
    <t>Acc. Rinnovi contratt.- dirigenza medica</t>
  </si>
  <si>
    <t>C.3)  Interessi passivi</t>
  </si>
  <si>
    <t>B01020</t>
  </si>
  <si>
    <t>B03030</t>
  </si>
  <si>
    <t>B02015</t>
  </si>
  <si>
    <t>B15010</t>
  </si>
  <si>
    <t>Donazioni in conto esercizio da privati famiglie</t>
  </si>
  <si>
    <t>A.1.A.2)  da Regione e Prov. Aut. per quota F.S. vincolato</t>
  </si>
  <si>
    <t>Ricavi erogazione prestazioni specialistiche produzione propria  per Regione (stranieri e STP)</t>
  </si>
  <si>
    <t>B.2.B.2.3.B) Collaborazioni coordinate e continuative non sanitarie da privato</t>
  </si>
  <si>
    <t>B.2.A.10.1)  - da pubblico (Asl-AO, IRCCS, Policlinici della Regione) -  Mobilità intraregionale</t>
  </si>
  <si>
    <t>B04005</t>
  </si>
  <si>
    <t>Accantonamenti per rischi  (vedere conto 2.65.02.01)</t>
  </si>
  <si>
    <t>Altri eventuali servizi economali e tecnici non classificati</t>
  </si>
  <si>
    <t>B.7.B) Costo del personale comparto ruolo tecnico</t>
  </si>
  <si>
    <t>B02025</t>
  </si>
  <si>
    <t>Accantonamenti per contenzioso personale dipendente</t>
  </si>
  <si>
    <t>Costo addebitato alle ASL per prestazioni erogate nel programma di screening dei tumori (mammella, collo dell'utero e colon retto)</t>
  </si>
  <si>
    <t>Assistenza ospedaliera di Cliniche universitarie</t>
  </si>
  <si>
    <t>Proventi ex art.3 d.lgs.15/1/92 n.51 da soggetti pubblici della Regione</t>
  </si>
  <si>
    <t>B02240</t>
  </si>
  <si>
    <t>B02080</t>
  </si>
  <si>
    <t>B03000</t>
  </si>
  <si>
    <t>A02045</t>
  </si>
  <si>
    <t>A.5.A.1) Costi capitalizzati da utilizzo finanziamenti per investimenti da Regione</t>
  </si>
  <si>
    <t>A02015</t>
  </si>
  <si>
    <t>B.2.B.2.4) Rimborso oneri stipendiali del personale non sanitario in comando</t>
  </si>
  <si>
    <t>B.2.A.3.3)  - da pubblico (extra Regione)</t>
  </si>
  <si>
    <t>B02120</t>
  </si>
  <si>
    <t>Competenze per attività libero professionale personale dipendente</t>
  </si>
  <si>
    <t>E.1.B.2.2.A) Sopravvenienze attive v/terzi relative alla mobilità extraregionale</t>
  </si>
  <si>
    <t>Ammende D.Lgs.626/94</t>
  </si>
  <si>
    <t>A02115</t>
  </si>
  <si>
    <t>C04000</t>
  </si>
  <si>
    <t>B.3.E)  Altre manutenzioni e riparazioni</t>
  </si>
  <si>
    <t>Servizi di mensa per degenti</t>
  </si>
  <si>
    <t>E02065</t>
  </si>
  <si>
    <t>A02140</t>
  </si>
  <si>
    <t>Pubblicita su quotidiani e periodici</t>
  </si>
  <si>
    <t>A01015</t>
  </si>
  <si>
    <t>Donazioni in conto esercizio da imprese</t>
  </si>
  <si>
    <t>B02415</t>
  </si>
  <si>
    <t>B10000</t>
  </si>
  <si>
    <t>C.1.C) Altri interessi attivi</t>
  </si>
  <si>
    <t>C.4.A) Altri oneri finanziari</t>
  </si>
  <si>
    <t>Costo per prestazioni (servizi) fornite dalla ARPA (agenzia regionale per la protezione ambientale)</t>
  </si>
  <si>
    <t>Costi esercizi pregressi arretrati medici di base a questi assimilabili</t>
  </si>
  <si>
    <t>B02310</t>
  </si>
  <si>
    <t>B15005</t>
  </si>
  <si>
    <t>A04000</t>
  </si>
  <si>
    <t>Contributi in conto esercizio fondo riequilibrio costi gestionali aziende ospedaliere</t>
  </si>
  <si>
    <t>B02070</t>
  </si>
  <si>
    <t>B02115</t>
  </si>
  <si>
    <t>Costi capitalizzati da utilizzo altre poste del patrimonio netto</t>
  </si>
  <si>
    <t>B08005</t>
  </si>
  <si>
    <t>E.2.B.1) Oneri tributari da esercizi precedenti</t>
  </si>
  <si>
    <t>B02040</t>
  </si>
  <si>
    <t>A02155</t>
  </si>
  <si>
    <t>Acquisto prestazioni di psichiatria residenziale e semiresidenziale da pubblico (altri soggetti pubbl. della Regione)</t>
  </si>
  <si>
    <t>Concorsi, recuperi e rimborsi per attività tipiche v/Regione - servizi</t>
  </si>
  <si>
    <t>A02180</t>
  </si>
  <si>
    <t>A.3.B.4.1) Rimborso da Aziende Farmaceutiche per Pay Back</t>
  </si>
  <si>
    <t>B.2.A.13.6)  Altri rimborsi, assegni e contributi</t>
  </si>
  <si>
    <t>B02210</t>
  </si>
  <si>
    <t>B.1.A.3)  Prodotti dietetici</t>
  </si>
  <si>
    <t>B02315</t>
  </si>
  <si>
    <t>E.1.B) Altri proventi straordinari</t>
  </si>
  <si>
    <t>B02575</t>
  </si>
  <si>
    <t>Costo per altra assistenza residenziale, anziani e altri soggetti fornita da altri soggetti pubblici della Regione</t>
  </si>
  <si>
    <t>PD1004</t>
  </si>
  <si>
    <t>Incassi per contributi in c/capitale</t>
  </si>
  <si>
    <t>B.II.3.a.1) Crediti v/ASL-USL della regione</t>
  </si>
  <si>
    <t>Crediti presunti verso aziende sanitarie extra regionali per ricavi da liquidare entro l'anno</t>
  </si>
  <si>
    <t>Altri enti del settore pubblico allargato per trasferimento  c/capitale entro l'anno</t>
  </si>
  <si>
    <t>Spese incrementative su beni di terzi, valore originale</t>
  </si>
  <si>
    <t>AC9999</t>
  </si>
  <si>
    <t>Debiti verso fornitori entro l'anno per acquisizioni di immobilizzazioni</t>
  </si>
  <si>
    <t>E.II.5)   Risconti passivi altri contributi FSR vincolati</t>
  </si>
  <si>
    <t>Crediti v/Regione per anticipo disavanzo 2005, 2006, 2007, 2008...</t>
  </si>
  <si>
    <t>D.IV.2) Debiti v/AO della regione</t>
  </si>
  <si>
    <t>D.IV.4) Debiti v/az. san. pubbl.  fuori regione (mobilità pubbl. non in compensazione)</t>
  </si>
  <si>
    <t>AA0306</t>
  </si>
  <si>
    <t>B.II.3.c.2) Crediti v/IRCCS - Policlinici - Fondazioni della Regione per mobilità intraregionale</t>
  </si>
  <si>
    <t>Svalutazioni beni disponibili</t>
  </si>
  <si>
    <t>Debiti v/sperimentazioni gestionali</t>
  </si>
  <si>
    <t>PB0304</t>
  </si>
  <si>
    <t>AB0304</t>
  </si>
  <si>
    <t>AB0102</t>
  </si>
  <si>
    <t>Altre eventuali accensioni di prestiti entro l'anno</t>
  </si>
  <si>
    <t>E.II.1)   Risconti passivi su FSR per Funzioni</t>
  </si>
  <si>
    <t>Per fabbricati, valore utilizzato.</t>
  </si>
  <si>
    <t>C.II.1) Risconti attivi</t>
  </si>
  <si>
    <t>Erario c/IVA</t>
  </si>
  <si>
    <t>Risconti attivi</t>
  </si>
  <si>
    <t>PA0403</t>
  </si>
  <si>
    <t>B.II.3.b.1) Crediti v/AO della regione</t>
  </si>
  <si>
    <t>AB0100</t>
  </si>
  <si>
    <t>PD9999</t>
  </si>
  <si>
    <t>AA9999</t>
  </si>
  <si>
    <t>Ratei passivi</t>
  </si>
  <si>
    <t>Svalutazioni beni disponibili.</t>
  </si>
  <si>
    <t>A.I.5.a) Altre immobilizzazioni immateriali</t>
  </si>
  <si>
    <t>A.III.1) Crediti finanziari</t>
  </si>
  <si>
    <t>Per fabbricati, valore originale</t>
  </si>
  <si>
    <t>AB0262</t>
  </si>
  <si>
    <t>PC0100</t>
  </si>
  <si>
    <t>AA0212</t>
  </si>
  <si>
    <t>Debiti v/società collegate</t>
  </si>
  <si>
    <t>Regione per trasferimenti c/esercizio oltre l'anno</t>
  </si>
  <si>
    <t>PB0302</t>
  </si>
  <si>
    <t>Software</t>
  </si>
  <si>
    <t>E.I.2) Ratei passivi v/Asl-Ao della Regione</t>
  </si>
  <si>
    <t>Perdita dell'esercizio</t>
  </si>
  <si>
    <t>Valore originale beni disponibili</t>
  </si>
  <si>
    <t>PD0216</t>
  </si>
  <si>
    <t>AA0316</t>
  </si>
  <si>
    <t>Stato per trasferimento c/capitale entro l'anno</t>
  </si>
  <si>
    <t>Valore originale beni indisponibili</t>
  </si>
  <si>
    <t>Crediti verso Comuni e loro consorzi entro l'anno (esclusi contributi)</t>
  </si>
  <si>
    <t>B.II.1.a.1)  Crediti v/ Stato per spesa corrente</t>
  </si>
  <si>
    <t>Province per trasferimento  c/esercizio entro l'anno</t>
  </si>
  <si>
    <t>IVA a credito</t>
  </si>
  <si>
    <t>Donazioni e contributi da privati utilizzate per investimenti, valore originale</t>
  </si>
  <si>
    <t>Carburanti e lubrificanti ad uso riscaldamento e cucine</t>
  </si>
  <si>
    <t>B.II.6.f) Crediti v/altri soggetti pubblici</t>
  </si>
  <si>
    <t>Fondo per svalutazione crediti vs/Comuni</t>
  </si>
  <si>
    <t>D.VIII) DEBITI TRIBUTARI</t>
  </si>
  <si>
    <t>AA0224</t>
  </si>
  <si>
    <t>Assicurazioni c/rimborsi</t>
  </si>
  <si>
    <t>Fondo ammortamento ordinario beni disponibili</t>
  </si>
  <si>
    <t>B.II.1.a.4)  Crediti v/ Stato per finanziamenti per investimenti</t>
  </si>
  <si>
    <t>Crediti finanziari v/altri</t>
  </si>
  <si>
    <t>A.II.6.b) F.do Amm.to Automezzi</t>
  </si>
  <si>
    <t>Per automezzi, valore utilizzato.</t>
  </si>
  <si>
    <t>Svalutazioni beni indisponibili</t>
  </si>
  <si>
    <t>Crediti v/Regione per aumento fondo dotazione</t>
  </si>
  <si>
    <t>PD0416</t>
  </si>
  <si>
    <t>Incassi per contributi c/esercizio da altri soggetti</t>
  </si>
  <si>
    <t>Donazioni e contributi da imprese utilizzate per investimenti, valore originale</t>
  </si>
  <si>
    <t>B.II.6.c) Crediti v/sperimentazioni gestionali</t>
  </si>
  <si>
    <t>D)  DEBITI</t>
  </si>
  <si>
    <t>AB0218</t>
  </si>
  <si>
    <t>D.IV.5) Debiti v/Asl-AO della Regione per versamenti c/patrimonio netto</t>
  </si>
  <si>
    <t>E.II.10)   Risconti passivi v/Asl-AO Regione</t>
  </si>
  <si>
    <t>Materiale per manutenzione di  attrezzature sanitarie</t>
  </si>
  <si>
    <t>Debiti presunti verso aziende sanitarie extra regionali per costi da liquidare entro l'anno</t>
  </si>
  <si>
    <t>Debiti v/ASL-USL della regione (addebito diretto)</t>
  </si>
  <si>
    <t>A.II.6.a) Automezzi</t>
  </si>
  <si>
    <t>Acconti dalla Regione</t>
  </si>
  <si>
    <t>Fondo di dotazione  regionale iniziale</t>
  </si>
  <si>
    <t>Materiale per profilassi igienico - sanitaria</t>
  </si>
  <si>
    <t>Regione per trasferimenti c/capitale entro l'anno</t>
  </si>
  <si>
    <t>D.IV.2.b) Debiti v/AO della regione per mobilità passiva intraregionale</t>
  </si>
  <si>
    <t>D.X.3.d) Di cui debiti al 31/12/2005</t>
  </si>
  <si>
    <t>PA0400</t>
  </si>
  <si>
    <t>Utile dell'esercizio</t>
  </si>
  <si>
    <t>Partecipazioni in imprese controllate</t>
  </si>
  <si>
    <t>D.X.2.b) Debiti v/sperimentazioni gestionali</t>
  </si>
  <si>
    <t>B)  FONDI PER RISCHI E ONERI</t>
  </si>
  <si>
    <t>PD1002</t>
  </si>
  <si>
    <t>Rivalutazioni beni indisponibili</t>
  </si>
  <si>
    <t>PD0100</t>
  </si>
  <si>
    <t>AA0234</t>
  </si>
  <si>
    <t>D.IV.1.a) Debiti v/ASL-USL della regione</t>
  </si>
  <si>
    <t>AC0200</t>
  </si>
  <si>
    <t>Per mobili e arredi, valore originale</t>
  </si>
  <si>
    <t>AB0236</t>
  </si>
  <si>
    <t>PD0418</t>
  </si>
  <si>
    <t>E.I.1) Ratei passivi</t>
  </si>
  <si>
    <t>PD0422</t>
  </si>
  <si>
    <t>F.I) CANONI LEASING ANCORA DA PAGARE</t>
  </si>
  <si>
    <t>Debiti verso Stato entro l'anno</t>
  </si>
  <si>
    <t>PA0200</t>
  </si>
  <si>
    <t>PD1014</t>
  </si>
  <si>
    <t>PB9999</t>
  </si>
  <si>
    <t>Fondo ammortamento ordinario beni indisponibili</t>
  </si>
  <si>
    <t>Debiti presunti verso  IRCCS - Policlinici- Fondazioni della Regione</t>
  </si>
  <si>
    <t>B.III.3) Altri fondi per oneri e spese</t>
  </si>
  <si>
    <t>Costi di impianto.</t>
  </si>
  <si>
    <t>E.II.7)   Risconti passivi contrib. san. regionali extra FSR</t>
  </si>
  <si>
    <t>A.II.4.a) Attrezzature sanitarie e scientifiche</t>
  </si>
  <si>
    <t>PF0100</t>
  </si>
  <si>
    <t>AB0240</t>
  </si>
  <si>
    <t>Debiti presunti verso Regione per costi da liquidare entro l'anno a seguito di fatture</t>
  </si>
  <si>
    <t>D.IV.3.a) Debiti v/IRCCS - Policlinici - Fondazioni della Regione</t>
  </si>
  <si>
    <t>PA0504</t>
  </si>
  <si>
    <t>Crediti verso ARPA (agenzia regione protezione ambientale) entro l'anno</t>
  </si>
  <si>
    <t>A.I.1) Costi di impianto e di ampliamento</t>
  </si>
  <si>
    <t>Crediti finanziari v/imprese controllate</t>
  </si>
  <si>
    <t>VOCE</t>
  </si>
  <si>
    <t>Cassa periferiche</t>
  </si>
  <si>
    <t>B.III.1)  Partecipazioni che non costituiscono immobilizzazioni</t>
  </si>
  <si>
    <t>AA0122</t>
  </si>
  <si>
    <t>Per altri beni, valore utilizzato.</t>
  </si>
  <si>
    <t>Partecipazioni in imprese collegate</t>
  </si>
  <si>
    <t>Comuni e loro consorzi per  trasferimento c/esercizio oltre l'anno</t>
  </si>
  <si>
    <t>Debiti verso Regione entro l'anno</t>
  </si>
  <si>
    <t>Valore originale beni indisponibili.</t>
  </si>
  <si>
    <t>D.VI) DEBITI V/FORNITORI</t>
  </si>
  <si>
    <t>AB0108</t>
  </si>
  <si>
    <t>PA0300</t>
  </si>
  <si>
    <t>Debiti presunti v/Province per costi da liquidare entro l'anno a seguito di fatture</t>
  </si>
  <si>
    <t>AB0204</t>
  </si>
  <si>
    <t>PD0300</t>
  </si>
  <si>
    <t>Beni di terzi in deposito</t>
  </si>
  <si>
    <t>D.X.3.c) Altri debiti diversi</t>
  </si>
  <si>
    <t>PE0212</t>
  </si>
  <si>
    <t>E.I) RATEI PASSIVI</t>
  </si>
  <si>
    <t>E.II.9)   Risconti passivi su altri contributi vincolati da altri soggetti</t>
  </si>
  <si>
    <t>Debiti presunti verso fornitori -beni e servizi (conti 2 75 05 01;2 75 05 11) per costi da liquidare entro l'anno a seguito di fatture e ricevute da ricevere, e di note di credito da emettere</t>
  </si>
  <si>
    <t>Immobilizzazioni in corso ed acconti beni indisponibili</t>
  </si>
  <si>
    <t>Altri crediti oltre l'anno</t>
  </si>
  <si>
    <t>AA0226</t>
  </si>
  <si>
    <t>AA0114</t>
  </si>
  <si>
    <t>Contributi per ripiano perdite altri anni</t>
  </si>
  <si>
    <t>B.I.1.d)  Presidi chirurgici e materiali sanitari</t>
  </si>
  <si>
    <t>B.II.3.a) Crediti v/ASL-USL della regione</t>
  </si>
  <si>
    <t>AF0300</t>
  </si>
  <si>
    <t>D.II.1.b) Altri debiti v/Stato</t>
  </si>
  <si>
    <t>A)  PATRIMONIO NETTO</t>
  </si>
  <si>
    <t>Assistenza fiscale dipendenti</t>
  </si>
  <si>
    <t>Risconti attivi v/Asl-AO della Regione</t>
  </si>
  <si>
    <t>A.I.3) Diritti di brevetto e diritti di utilizzazione delle opere d'ingegno</t>
  </si>
  <si>
    <t>Debiti v/IRCCS - Policlinici - Fondazioni della Regione per mobilità passiva intraregionale</t>
  </si>
  <si>
    <t>AB0246</t>
  </si>
  <si>
    <t>Altre eventuali accensioni di prestiti oltre l'anno</t>
  </si>
  <si>
    <t>AA0308</t>
  </si>
  <si>
    <t>B.II.1.b)  Crediti v/ Regione o Provincia autonoma per spesa corrente</t>
  </si>
  <si>
    <t>A.II.3.b) F.do Amm.to Impianti e macchinari</t>
  </si>
  <si>
    <t>Crediti v/ASL-USL della Regione</t>
  </si>
  <si>
    <t>Per diritti di brevetto ed utilizzazione opere d'ingegno valore utilizzato.</t>
  </si>
  <si>
    <t>Immobilizzazioni in corso ed acconti beni disponibili</t>
  </si>
  <si>
    <t>Altro  materiale diagnostico</t>
  </si>
  <si>
    <t>Prodotti farmaceutici  per uso veterinario</t>
  </si>
  <si>
    <t>Debiti verso Stato oltre l'anno</t>
  </si>
  <si>
    <t>AB0254</t>
  </si>
  <si>
    <t>B.II.1.c.1) Crediti v/Regione per finanziamenti per investimenti</t>
  </si>
  <si>
    <t>Incrementi fondo di dotazione regionale.</t>
  </si>
  <si>
    <t>PD0214</t>
  </si>
  <si>
    <t>C/C postale</t>
  </si>
  <si>
    <t>AF9999</t>
  </si>
  <si>
    <t>Emoderivati</t>
  </si>
  <si>
    <t>Debiti verso personale dipendente</t>
  </si>
  <si>
    <t>A.III.1.b) Crediti finanziari v/imprese collegate</t>
  </si>
  <si>
    <t>Per attrezzature sanitarie, valore originale</t>
  </si>
  <si>
    <t>Materiale di pulizia e lavanderia</t>
  </si>
  <si>
    <t>PE0220</t>
  </si>
  <si>
    <t>A.IVa) DI CUI VERSAMENTI PER COPERTURA DEBITI al 31 12 2005</t>
  </si>
  <si>
    <t>Crediti verso Regione per trasferimenti a favore di case di cura e presidi ex articoli 41-42-43 Legge 833/78 oltre l'anno</t>
  </si>
  <si>
    <t>B.III.1.b) Partecipazioni in altre imprese</t>
  </si>
  <si>
    <t>Fondo per trattamento fine rapporto</t>
  </si>
  <si>
    <t>A.V.1.a) Riserve da rivalutazioni</t>
  </si>
  <si>
    <t>AC0204</t>
  </si>
  <si>
    <t>PB0306</t>
  </si>
  <si>
    <t>Debiti verso istituto tesoriere</t>
  </si>
  <si>
    <t xml:space="preserve"> Partecipazioni in altre imprese</t>
  </si>
  <si>
    <t>Debito verso economo per pagamenti effettuati</t>
  </si>
  <si>
    <t>Risconti passivi contrib. altri fin. Reg.li extra FSR</t>
  </si>
  <si>
    <t>Debiti verso Regione per anticipo di cassa</t>
  </si>
  <si>
    <t>Mutui entro l'anno Cassa Depositi e Prestiti - gestione Tesoro</t>
  </si>
  <si>
    <t>A.II.5) Mobili e arredi</t>
  </si>
  <si>
    <t>Debiti per IRAP</t>
  </si>
  <si>
    <t>D.X.3) Debiti v/altri</t>
  </si>
  <si>
    <t>AB0220</t>
  </si>
  <si>
    <t>Crediti v/IRCCS - Policlinici- Fondazioni della Regione</t>
  </si>
  <si>
    <t>AA0116</t>
  </si>
  <si>
    <t>Altri enti del settore pubblico allargato per trasferimento  c/esercizio o corrispettivo per prestazioni oltre l'anno</t>
  </si>
  <si>
    <t>AB0274</t>
  </si>
  <si>
    <t>A.I) IMMOBILIZZAZIONI IMMATERIALI</t>
  </si>
  <si>
    <t>Fornitori conto anticipi</t>
  </si>
  <si>
    <t>PA0508</t>
  </si>
  <si>
    <t>Province per trasferimento  c/esercizio oltre l'anno</t>
  </si>
  <si>
    <t>PD1010</t>
  </si>
  <si>
    <t>Crediti v/Regione per ripiano perdite 2003</t>
  </si>
  <si>
    <t>Contratti leasing</t>
  </si>
  <si>
    <t>D.III) DEBITI V/COMUNI</t>
  </si>
  <si>
    <t>Debiti verso medici specialisti convenzionati esterni</t>
  </si>
  <si>
    <t>N.I. TAB 4.05</t>
  </si>
  <si>
    <t>B.2.A.13.5)  Compartecipazione al personale per att. libero professionale intramoenia - Consulenze (ex art. 55 c.1 lett. c), d) ed ex Art. 57-58) (Aziende sanitarie pubbliche della Regione)</t>
  </si>
  <si>
    <t>Trasferimento alle federazioni sovrazonali sanitarie del Piemonte ex L.r.3/2012</t>
  </si>
  <si>
    <t>D) Rettifiche di valore di attività finanziarie</t>
  </si>
  <si>
    <t>BA2420</t>
  </si>
  <si>
    <t xml:space="preserve">A.4.A.1.9) Altre prestazioni sanitarie e socio-sanitarie a rilevanza sanitaria </t>
  </si>
  <si>
    <t>BA2430</t>
  </si>
  <si>
    <t>Incentivi personale non dirigente  ruolo professionale a tempo indeterminato (contenuto ex sottoconti 3100704-05)</t>
  </si>
  <si>
    <t>BA1520</t>
  </si>
  <si>
    <t>B.2.A.11.2) - da pubblico (altri soggetti pubbl. della Regione)</t>
  </si>
  <si>
    <t>Acquisto prestazioni di psichiatria residenziale e semiresidenziale da privato (extraregionale)</t>
  </si>
  <si>
    <t xml:space="preserve">A.1.B.2)  Contributi da Aziende sanitarie pubbliche della Regione o Prov. Aut. (extra fondo) </t>
  </si>
  <si>
    <t>BA2830</t>
  </si>
  <si>
    <t>BA2530</t>
  </si>
  <si>
    <t>BA1200</t>
  </si>
  <si>
    <t>Competenze accessorie altra dirigenza sanitaria tempo determinato</t>
  </si>
  <si>
    <t>EA0080</t>
  </si>
  <si>
    <t>Personale non Dirigente ruolo tecnico a tempo determinato -con oneri sociali-ferie e straordinari maturati ma non goduti al 31.12 ..(fine esercizio)</t>
  </si>
  <si>
    <t>Debiti GSA Vs Asr Asl To5 x rimborso da effettuare cessione debiti commerciali 2006</t>
  </si>
  <si>
    <t>B.II.7.d) Crediti v/altri soggetti pubblici per ricerca</t>
  </si>
  <si>
    <t>B.II.2.a.6) Crediti v/Regione o Provincia Autonoma per acconto quota FSR</t>
  </si>
  <si>
    <t>B.II.4.c) Crediti v/Aziende sanitarie pubbliche
Extraregione</t>
  </si>
  <si>
    <t>Debiti GSA Regione verso Asl AL x finanziamento pay back e altri incassi da imprese farmaceutiche</t>
  </si>
  <si>
    <t>Debiti GSA Regione verso Asl CN1 x quota aggiuntivo corrente extra LEA</t>
  </si>
  <si>
    <t>Debiti GSA Regione verso Aso CN x quota aggiuntivo corrente LEA</t>
  </si>
  <si>
    <t>A.II.7) Oggetti d'arte</t>
  </si>
  <si>
    <t xml:space="preserve">Debiti GSA Regione verso Asl To3 x quota   vincolata FSR </t>
  </si>
  <si>
    <t>B.II.1.a) Crediti v/Stato per spesa corrente - Integrazione a norma del D.L.vo 56/2000</t>
  </si>
  <si>
    <t>ABA500</t>
  </si>
  <si>
    <t>Debiti GSA Regione verso Asl To4 x quota aggiuntivo corrente extra LEA</t>
  </si>
  <si>
    <t>Debiti GSA Regione verso Aso S.Luigi x finanziamento pay back e altri incassi da imprese farmaceutiche</t>
  </si>
  <si>
    <t xml:space="preserve"> soluzioni per dialisi con AIC </t>
  </si>
  <si>
    <t>PBA060</t>
  </si>
  <si>
    <t>Debiti GSA Regione verso Aso CN x quota aggiuntivo corrente extra LEA</t>
  </si>
  <si>
    <t xml:space="preserve"> Crediti v/Regione o Provincia Autonoma per ricostituzione risorse da investimenti esercizi precedenti oltre l'anno </t>
  </si>
  <si>
    <t>Debiti GSA Regione verso Asl VC x quota   per fondi vincolati statali e privati</t>
  </si>
  <si>
    <t>Debiti GSA Regione verso Asl BI x copertura disavanzi pregressi</t>
  </si>
  <si>
    <t xml:space="preserve"> Previsione di entrata GSA bilancio Regione (fiscalità sanitaria) </t>
  </si>
  <si>
    <t>A.III.1.c) Crediti finanziari v/partecipate</t>
  </si>
  <si>
    <t>Debiti GSA Regione verso Asl CN2 x copertura disavanzi pregressi</t>
  </si>
  <si>
    <t>AAA400</t>
  </si>
  <si>
    <t>AAA750</t>
  </si>
  <si>
    <t>PFA000</t>
  </si>
  <si>
    <t>Debiti GSA Regione verso Asl AL x copertura disavanzi pregressi</t>
  </si>
  <si>
    <t xml:space="preserve"> Liquidazione  di spesa  GSA (finanziamento sanitario aggiuntivo corrente LEA) </t>
  </si>
  <si>
    <t xml:space="preserve"> Previsione di entrata GSA per quota per finanziamenti conto capitale fondi regionali </t>
  </si>
  <si>
    <t>Debiti GSA Regione verso Asl To2 x quota aggiuntivo corrente extra LEA</t>
  </si>
  <si>
    <t>Debiti GSA Vs Asr Asl To4 x rimborso da effettuare cessione debiti commerciali 2006</t>
  </si>
  <si>
    <t>Debiti GSA Regione verso Asl To4 x quota aggiuntivo corrente LEA</t>
  </si>
  <si>
    <t xml:space="preserve">FSR vincolato da distribuire </t>
  </si>
  <si>
    <t>Debiti GSA Regione verso Asl BI x finanziamenti vincolati quota aggiuntiva corrente EXTRA LEA</t>
  </si>
  <si>
    <t>Debiti GSA Regione verso Asl BI x quota  vincolata FSR VINCOLATO</t>
  </si>
  <si>
    <t>AAA350</t>
  </si>
  <si>
    <t>PDA030</t>
  </si>
  <si>
    <t>Debiti GSA Vs Asr Asl AL x rimborso da effettuare cessione debiti commerciali 2006</t>
  </si>
  <si>
    <t>AAA010</t>
  </si>
  <si>
    <t>Debiti GSA Regione verso Asl VCO x quota  vincolata FSR VINCOLATO</t>
  </si>
  <si>
    <t>Debiti GSA Regione verso Asl NO x quota   per finanziamenti conto capitale fondi regionali</t>
  </si>
  <si>
    <t xml:space="preserve">Fondo ammortamento ordinario beni disponibili (Impianti e macchinari specifici-grandi attrezzature)
</t>
  </si>
  <si>
    <t>PBA260</t>
  </si>
  <si>
    <t xml:space="preserve"> Altri crediti vs/ASO 902 </t>
  </si>
  <si>
    <t>Immobilizzazioni in corso ed acconti beni indisponibili-Altre immobilizzazioni materiali-</t>
  </si>
  <si>
    <t>B.II.2.b.2) Crediti v/Regione o Provincia Autonoma per incremento fondo dotazione</t>
  </si>
  <si>
    <t>A.I.5.f) F.do Amm.to pubblicità</t>
  </si>
  <si>
    <t>Debiti GSA Regione verso Asl VC x quota   per finanziamenti conto capitale fondi statali</t>
  </si>
  <si>
    <t>B.I.2.e) Materiale per la manutenzione</t>
  </si>
  <si>
    <t xml:space="preserve"> Impegno  di spesa  GSA (finanziamento sanitario aggiuntivo corrente LEA) </t>
  </si>
  <si>
    <t xml:space="preserve">Rivalutazione Oggetti d'arte
 </t>
  </si>
  <si>
    <t>B.II.4.a.2) Crediti v/Aziende sanitarie pubbliche della
Regione - per mobilità non in compensazione</t>
  </si>
  <si>
    <t>D.III.5)  Altri debiti v/Regione o Provincia Autonoma</t>
  </si>
  <si>
    <t>PDA330</t>
  </si>
  <si>
    <t>D.XI.2) Debiti v/dipendenti</t>
  </si>
  <si>
    <t xml:space="preserve"> Crediti v/Stato per ricerca corrente - Ministero della Salute </t>
  </si>
  <si>
    <t xml:space="preserve">  Pubblicità (Immobilizzazioni in corso ed acconti) </t>
  </si>
  <si>
    <t>PAA100</t>
  </si>
  <si>
    <t>Debiti GSA Regione Verso ASL VC PER FINANZIAMENTO IN C\CAPITALE DA PRIVATI</t>
  </si>
  <si>
    <t>AAA650</t>
  </si>
  <si>
    <t>Debiti GSA Regione verso Asl CN2 x quota FSR INDISTINTO</t>
  </si>
  <si>
    <t>PDA020</t>
  </si>
  <si>
    <t>Debiti GSA Regione verso Asl CN1 x finanziamenti vincolati quota aggiuntiva corrente EXTRA LEA</t>
  </si>
  <si>
    <t>Debiti GSA Vs Asr Aso S.Giovanni x rimborso da effettuare cessione debiti commerciali 2006</t>
  </si>
  <si>
    <t>Debiti GSA Regione verso Asl VCO x copertura disavanzi pregressi</t>
  </si>
  <si>
    <t>D.VI.2) Debiti v/sperimentazioni gestionali</t>
  </si>
  <si>
    <t>AAA470</t>
  </si>
  <si>
    <t>AAA030</t>
  </si>
  <si>
    <t>A.II.10.h) F.do Svalut. Altre immobilizzazioni materiali</t>
  </si>
  <si>
    <t>ABA570</t>
  </si>
  <si>
    <t>Debiti GSA Regione verso Asl To3 x copertura disavanzi pregressi</t>
  </si>
  <si>
    <t xml:space="preserve"> Beni in comodato presso azienda sanitaria </t>
  </si>
  <si>
    <t>PBA200</t>
  </si>
  <si>
    <t xml:space="preserve"> Accertamento in entrata GSA per quota per finanziamenti provenienti da pay back Imprese Farmaceutiche </t>
  </si>
  <si>
    <t>PBA180</t>
  </si>
  <si>
    <t>B.II) CREDITI</t>
  </si>
  <si>
    <t>B.V.2.c) Fondo rinnovi convenzioni medici Sumai</t>
  </si>
  <si>
    <t>Acconto verso Aziende sanitarie quota FSR da distribuire</t>
  </si>
  <si>
    <t>A.III.1.a) Crediti finanziari v/Stato</t>
  </si>
  <si>
    <t>PCA010</t>
  </si>
  <si>
    <t>Fondo per quote inutilizzate contributi da Regione e Prov. Aut. per quota F.S. vincolato</t>
  </si>
  <si>
    <t>PDA090</t>
  </si>
  <si>
    <t>Debiti GSA Regione verso Asl To5 x finanziamento pay back e altri incassi da imprese farmaceutiche</t>
  </si>
  <si>
    <t>B.II.7.c) Crediti v/altri soggetti pubblici</t>
  </si>
  <si>
    <t xml:space="preserve">Debiti GSA Regione verso Asl To4 x quota   vincolata FSR </t>
  </si>
  <si>
    <t>AAA020</t>
  </si>
  <si>
    <t>AAA230</t>
  </si>
  <si>
    <t>Debiti GSA Regione verso Asl To5 x quota aggiuntivo corrente extra LEA</t>
  </si>
  <si>
    <t>A.II.5) Finanziamenti per investimenti da rettifica contributi in conto esercizio</t>
  </si>
  <si>
    <t>Debiti GSA Regione verso Asl CN1 x quota aggiuntivo corrente LEA</t>
  </si>
  <si>
    <t>PDA180</t>
  </si>
  <si>
    <t>B.I.2.a) Prodotti alimentari</t>
  </si>
  <si>
    <t>Fondo rischi per contenzioso personale dipendente</t>
  </si>
  <si>
    <t xml:space="preserve"> Previsione di spesa  GSA bilancio Regione (fiscalità sanitaria) </t>
  </si>
  <si>
    <t xml:space="preserve"> crediti per fondi vincolati statali extra FSN </t>
  </si>
  <si>
    <t>PBA010</t>
  </si>
  <si>
    <t>Debiti GSA Regione verso Aso NO  x quota  vincolata FSR VINCOLATO</t>
  </si>
  <si>
    <t>AAA600</t>
  </si>
  <si>
    <t>ACA010</t>
  </si>
  <si>
    <t>B.II.2.b.1) Crediti v/Regione o Provincia Autonoma per finanziamenti per investimenti</t>
  </si>
  <si>
    <t xml:space="preserve">Per costi di impianto e di ampliamento </t>
  </si>
  <si>
    <t>A.I.2) Costi di ricerca e sviluppo</t>
  </si>
  <si>
    <t>Immobilizzazioni in corso ed acconti beni disponibili.-fabbricati disponibili-</t>
  </si>
  <si>
    <t>Debiti GSA Regione verso Aso CN x quota  vincolata FSR VINCOLATO</t>
  </si>
  <si>
    <t>Debiti GSA Regione verso Aso Mauriziano x quota   per fondi vincolati statali e privati</t>
  </si>
  <si>
    <t>Debiti GSA Regione verso Asl To4 x finanziamenti vincolati quota aggiuntiva corrente EXTRA LEA</t>
  </si>
  <si>
    <t>AAA280</t>
  </si>
  <si>
    <t>Debiti GSA Regione verso Aso CTO x quota   per fondi vincolati statali e privati</t>
  </si>
  <si>
    <t>B.III.6) Fondo finanziamento per ricerca</t>
  </si>
  <si>
    <t>PBA250</t>
  </si>
  <si>
    <t>Debiti GSA Regione verso Asl VC x finanziamento pay back e altri incassi da imprese farmaceutiche</t>
  </si>
  <si>
    <t>C.II.2) Risconti attivi v/Aziende sanitarie pubbliche della
Regione</t>
  </si>
  <si>
    <t>Crediti GSA verso bilancio Regione per quota per finanziamenti conto capitale fondi statali art. 20 l. 67/88</t>
  </si>
  <si>
    <t>A.II.9) Immobilizzazioni materiali in corso e acconti</t>
  </si>
  <si>
    <t>Debiti GSA Regione verso Asl NO x finanziamento pay back e altri incassi da imprese farmaceutiche</t>
  </si>
  <si>
    <t>ABA330</t>
  </si>
  <si>
    <t>Debiti GSA Vs Asr Aso S.Luigi x rimborso da effettuare cessione debiti commerciali 2006</t>
  </si>
  <si>
    <t>PAA030</t>
  </si>
  <si>
    <t xml:space="preserve"> FSR indistinto da distribuire</t>
  </si>
  <si>
    <t>B.II.1)  Crediti v/Stato</t>
  </si>
  <si>
    <t xml:space="preserve"> Crediti v/Regione per aumento fondo dotazione oltre l'anno </t>
  </si>
  <si>
    <t>PBA000</t>
  </si>
  <si>
    <t xml:space="preserve"> Crediti v/Regione o Provincia Autonoma per finanziamento sanitario aggiuntivo corrente extra LEA oltre l'anno </t>
  </si>
  <si>
    <t>Debiti GSA Regione verso Aso Città della Salute x quota INDISTINTA FSR VINCOLATO</t>
  </si>
  <si>
    <t>A.II.2.c) Finanziamenti da Stato per investimenti - altro</t>
  </si>
  <si>
    <t>D.V.1.a) Debiti v/Aziende sanitarie pubbliche della Regione
- per quota FSR</t>
  </si>
  <si>
    <t>PCZ999</t>
  </si>
  <si>
    <t xml:space="preserve"> Protesi-dispositivi medici </t>
  </si>
  <si>
    <t xml:space="preserve"> Previsione di entrata GSA integrazione a norma del D.L.vo 56/2000 </t>
  </si>
  <si>
    <t xml:space="preserve"> Beni di terzi in deposito </t>
  </si>
  <si>
    <t xml:space="preserve"> Impegno di spesa  GSA per altri  fondi vincolati statali e privati </t>
  </si>
  <si>
    <t>Debiti GSA Regione verso Aso AL x quota   per fondi vincolati statali e privati</t>
  </si>
  <si>
    <t>Debiti GSA Regione verso Asl To4 x quota INDISTINTA FSR VINCOLATO</t>
  </si>
  <si>
    <t>Debiti GSA Regione verso Asl CN2 x quota   per fondi vincolati statali e privati</t>
  </si>
  <si>
    <t>D.V.3) Debiti v/Aziende sanitarie pubbliche della Regione per versamenti c/patrimonio netto</t>
  </si>
  <si>
    <t>Fondo finanziamento sanitario aggiuntivo corrente LEA da distribuire</t>
  </si>
  <si>
    <t xml:space="preserve"> Protesi- -dispositivi medici impiantabili attivi </t>
  </si>
  <si>
    <t>Debiti GSA Vs Asr Asl VC x rimborso da effettuare cessione debiti commerciali 2006</t>
  </si>
  <si>
    <t xml:space="preserve"> Impegno di spesa GSA per quota per finanziamenti provenienti da pay back Imprese Farmaceutiche </t>
  </si>
  <si>
    <t>AAA610</t>
  </si>
  <si>
    <t xml:space="preserve">Fondo ammortamento ordinario beni indisponibili (Impianti e macchinari specifici-grandi attrezzature)
</t>
  </si>
  <si>
    <t>ABA520</t>
  </si>
  <si>
    <t>XII.1.a) Debiti commerciali ante 31/12/2005</t>
  </si>
  <si>
    <t>B.IV) QUOTE INUTILIZZATE CONTRIBUTI</t>
  </si>
  <si>
    <t>AAA510</t>
  </si>
  <si>
    <t>AAA260</t>
  </si>
  <si>
    <t>B.II) FONDI PER RISCHI</t>
  </si>
  <si>
    <t>Immobilizzazioni in corso ed acconti beni disponibili-Attrezzature sanitarie-</t>
  </si>
  <si>
    <t>A.II.8) Altre immobilizzazioni materiali</t>
  </si>
  <si>
    <t>B.II.1.i.2) Crediti v/Stato per ricerca finalizzata - Ministero della Salute</t>
  </si>
  <si>
    <t>Debiti GSA Regione verso Asl To1 x risarcimento sinistri a carico del fondo regionale</t>
  </si>
  <si>
    <t>Crediti GSA verso bilancio Regione per quota per finanziamenti conto capitale fondi statali</t>
  </si>
  <si>
    <t>ABA230</t>
  </si>
  <si>
    <t>D.XI) DEBITI V/ALTRI</t>
  </si>
  <si>
    <t>ABA510</t>
  </si>
  <si>
    <t xml:space="preserve"> Altri crediti vs/ ASL AT </t>
  </si>
  <si>
    <t>ABA030</t>
  </si>
  <si>
    <t>Debiti GSA Regione verso Asl CN2 x quota aggiuntivo corrente extra LEA</t>
  </si>
  <si>
    <t>AAA120</t>
  </si>
  <si>
    <t>Debiti GSA Regione verso Asl CN1 x quota   per finanziamenti conto capitale fondi regionali</t>
  </si>
  <si>
    <t>Debiti GSA Regione Verso ASL CN1 PER FINANZIAMENTO IN C\CAPITALE DA PRIVATI</t>
  </si>
  <si>
    <t>Debiti GSA Regione verso Asl AT x risarcimento sinistri a carico del fondo regionale</t>
  </si>
  <si>
    <t>Debiti GSA Vs Asr Asl To3 x rimborso da effettuare cessione debiti commerciali 2006</t>
  </si>
  <si>
    <t xml:space="preserve"> Liquidazione  di spesa  GSA  per quota finanziamenti per fondi vincolati statali correnti FSN integrazione DLGS 156/2000  </t>
  </si>
  <si>
    <t>Debiti GSA Regione verso Aso NO  x quota aggiuntivo corrente extra LEA</t>
  </si>
  <si>
    <t xml:space="preserve"> Crediti v/prefetture oltre l'anno </t>
  </si>
  <si>
    <t>PAZ999</t>
  </si>
  <si>
    <t>Debiti GSA Regione Verso ASO CTO PER FINANZIAMENTO IN C\CAPITALE DA PRIVATI</t>
  </si>
  <si>
    <t>AAA430</t>
  </si>
  <si>
    <t xml:space="preserve"> Accertamento di entrata GSA per altri  fondi vincolati statali e privati </t>
  </si>
  <si>
    <t>PDA100</t>
  </si>
  <si>
    <t>A.I.3.d) F.do Amm.to diritti di brevetto e diritti di utilizzazione delle opere d'ingegno - altri</t>
  </si>
  <si>
    <t>Debiti GSA Regione verso Asl CN1 x quota   per fondi vincolati statali e privati</t>
  </si>
  <si>
    <t>Debiti GSA Regione verso Asl CN1 x quota FSR INDISTINTO</t>
  </si>
  <si>
    <t>Debiti GSA Regione verso Aso AL x quota   per finanziamenti conto capitale fondi regionali</t>
  </si>
  <si>
    <t>Debiti GSA Regione verso Asl AL x quota aggiuntivo corrente LEA</t>
  </si>
  <si>
    <t>Immobilizzazioni in corso ed acconti beni disponibili-Altre immobilizzazioni materiali-</t>
  </si>
  <si>
    <t>Debiti GSA Regione verso Asl To4 x quota   per fondi vincolati statali e privati</t>
  </si>
  <si>
    <t>B.I.1.h) Altri beni e prodotti sanitari</t>
  </si>
  <si>
    <t>B.V.3) Altri fondi per oneri e spese</t>
  </si>
  <si>
    <t>Debiti GSA Regione verso Asl NO x quota FSR INDISTINTO</t>
  </si>
  <si>
    <t>Fondo rischi per copertura diretta dei rischi (autoassicurazione)</t>
  </si>
  <si>
    <t>PAA170</t>
  </si>
  <si>
    <t>PFA010</t>
  </si>
  <si>
    <t>Debiti GSA Regione verso Asl VCO x finanziamenti vincolati quota aggiuntiva corrente EXTRA LEA</t>
  </si>
  <si>
    <t xml:space="preserve"> Previsione di spesa  GSA per quota per finanziamenti conto capitale fondi regionali </t>
  </si>
  <si>
    <t>A.II.10.f) F.do Svalut. Automezzi</t>
  </si>
  <si>
    <t>Debiti GSA Regione verso Aso Mauriziano x copertura disavanzi pregressi</t>
  </si>
  <si>
    <t>Debiti GSA Regione Verso ASL TO3 PER FINANZIAMENTO IN C\CAPITALE DA PRIVATI</t>
  </si>
  <si>
    <t xml:space="preserve">Debiti GSA Regione verso Asl AL x quota   vincolata FSR </t>
  </si>
  <si>
    <t>ACA030</t>
  </si>
  <si>
    <t>Debiti GSA Regione verso Asl To5 x quota   per fondi vincolati statali e privati</t>
  </si>
  <si>
    <t>A.II.10.b) F.do Svalut. Fabbricati</t>
  </si>
  <si>
    <t>B.II.1.h) Crediti v/Stato per finanziamenti per investimenti</t>
  </si>
  <si>
    <t>B.II.3) Fondo rischi connessi all'acquisto di prestazioni sanitarie da privato</t>
  </si>
  <si>
    <t>B.II.4) Fondo rischi per copertura diretta dei rischi
(autoassicurazione)</t>
  </si>
  <si>
    <t>ABA110</t>
  </si>
  <si>
    <t>Debiti GSA Regione verso Asl VCO x quota   per finanziamenti conto capitale fondi statali</t>
  </si>
  <si>
    <t>Debiti GSA Regione verso Asl To2 x risarcimento sinistri a carico del fondo regionale</t>
  </si>
  <si>
    <t>E.I.2) Ratei passivi v/Aziende sanitarie pubbliche della Regione</t>
  </si>
  <si>
    <t xml:space="preserve">  Crediti v/Stato per ricerca - finanziamenti per investimenti </t>
  </si>
  <si>
    <t>AAA450</t>
  </si>
  <si>
    <t>ABA240</t>
  </si>
  <si>
    <t>Debiti GSA Regione verso Asl To3 x quota   per fondi vincolati statali e privati</t>
  </si>
  <si>
    <t>B.IV.2) Quote inutilizzate contributi vincolati da soggetti pubblici  (extra fondo)</t>
  </si>
  <si>
    <t>B.II.5.b) Crediti v/sperimentazioni gestionali</t>
  </si>
  <si>
    <t>PBA140</t>
  </si>
  <si>
    <t>ABA080</t>
  </si>
  <si>
    <t>Debiti GSA Regione verso Asl To4 x quota FSR INDISTINTO</t>
  </si>
  <si>
    <t>Debiti GSA Regione verso Asl CN2 x quota INDISTINTA FSR VINCOLATO</t>
  </si>
  <si>
    <t>ADA000</t>
  </si>
  <si>
    <t>AAA210</t>
  </si>
  <si>
    <t>Debiti GSA Regione verso Aso Mauriziano x quota aggiuntivo corrente extra LEA</t>
  </si>
  <si>
    <t>AAA380</t>
  </si>
  <si>
    <t>ABA440</t>
  </si>
  <si>
    <t>Debiti GSA Regione verso Aso Città della Salute x quota   per fondi vincolati statali e privati</t>
  </si>
  <si>
    <t>Fondo ammortamento Concessioni, licenze, marchi e diritti simili</t>
  </si>
  <si>
    <t>Fondo per svalutazione crediti vs/aziende sanitarie oltre l'anno</t>
  </si>
  <si>
    <t>A.II.10.g) F.do Svalut. Oggetti d'arte</t>
  </si>
  <si>
    <t xml:space="preserve">Finanziamenti per beni di prima dotazione fabbricati
</t>
  </si>
  <si>
    <t>B.I.1.g) Materiali e prodotti per uso veterinario</t>
  </si>
  <si>
    <t>Debiti GSA Vs Asr Aso NO  x rimborso da effettuare cessione debiti commerciali 2006</t>
  </si>
  <si>
    <t>D.V.1.c) Debiti v/Aziende sanitarie pubbliche della Regione - per finanziamento sanitario
aggiuntivo corrente extra LEA</t>
  </si>
  <si>
    <t>AAA310</t>
  </si>
  <si>
    <t>B.I) FONDI PER IMPOSTE, ANCHE  DIFFERITE</t>
  </si>
  <si>
    <t>PBA030</t>
  </si>
  <si>
    <t>Debiti GSA Regione verso Asl To3 x risarcimento sinistri a carico del fondo regionale</t>
  </si>
  <si>
    <t xml:space="preserve"> Crediti v/Stato per spesa corrente - altro </t>
  </si>
  <si>
    <t xml:space="preserve">Debiti GSA Regione verso Aso S.Giovanni x quota   vincolata FSR </t>
  </si>
  <si>
    <t xml:space="preserve">Debiti GSA Regione verso Asl To1 x quota   vincolata FSR </t>
  </si>
  <si>
    <t>B.IV.4) Quote inutilizzate contributi vincolati da privati</t>
  </si>
  <si>
    <t>Debiti GSA Regione verso Aso S.Luigi x quota   per finanziamenti conto capitale fondi statali</t>
  </si>
  <si>
    <t>AAA420</t>
  </si>
  <si>
    <t xml:space="preserve">Debiti GSA Regione verso Aso AL x quota   vincolata FSR </t>
  </si>
  <si>
    <t>AAA760</t>
  </si>
  <si>
    <t>D.VII) DEBITI V/FORNITORI</t>
  </si>
  <si>
    <t xml:space="preserve"> Previsione di spesa  GSA (finanziamento sanitario aggiuntivo corrente LEA) </t>
  </si>
  <si>
    <t>ABA480</t>
  </si>
  <si>
    <t xml:space="preserve"> Concessioni, licenze, marchi e diritti simili </t>
  </si>
  <si>
    <t>A.II) IMMOBILIZZAZIONI MATERIALI</t>
  </si>
  <si>
    <t>AAA560</t>
  </si>
  <si>
    <t>PCA000</t>
  </si>
  <si>
    <t>D.III.2)  Debiti v/Regione o Provincia Autonoma  per mobilità passiva intraregionale</t>
  </si>
  <si>
    <t>Debiti GSA Regione Verso ASL TO1 PER FINANZIAMENTO IN C\CAPITALE DA PRIVATI</t>
  </si>
  <si>
    <t>ABA750</t>
  </si>
  <si>
    <t>Debiti GSA Regione verso Asl AL x quota INDISTINTA FSR VINCOLATO</t>
  </si>
  <si>
    <t>PBA020</t>
  </si>
  <si>
    <t>PFA030</t>
  </si>
  <si>
    <t xml:space="preserve"> Crediti v/Regione o Provincia Autonoma per finanziamento sanitario aggiuntivo corrente LEA entro l'anno </t>
  </si>
  <si>
    <t>Debiti GSA Regione verso Asl NO x quota INDISTINTA FSR VINCOLATO</t>
  </si>
  <si>
    <t>AAA540</t>
  </si>
  <si>
    <t>AAA580</t>
  </si>
  <si>
    <t>PEA010</t>
  </si>
  <si>
    <t>B.II.1.i.4) Crediti v/Stato per ricerca - finanziamenti per investimenti</t>
  </si>
  <si>
    <t>A.II.8.b) F.do Amm.to Altre immobilizzazioni materiali</t>
  </si>
  <si>
    <t xml:space="preserve"> Crediti v/Regione per ripiano perdite 2003 oltrre l'anno </t>
  </si>
  <si>
    <t>E.II.2) Risconti passivi v/Aziende sanitarie pubbliche della Regione</t>
  </si>
  <si>
    <t xml:space="preserve"> Altri crediti vs/ ASO 907 </t>
  </si>
  <si>
    <t xml:space="preserve">Crediti v/Regione o Provincia Autonoma per spesa corrente - Addizionale IRPEF </t>
  </si>
  <si>
    <t>ABA730</t>
  </si>
  <si>
    <t>Debiti GSA Regione verso Asl AT x finanziamento pay back e altri incassi da imprese farmaceutiche</t>
  </si>
  <si>
    <t>Debiti GSA Regione verso Asl To5 x quota aggiuntivo corrente LEA</t>
  </si>
  <si>
    <t>PEA040</t>
  </si>
  <si>
    <t>Debiti GSA Regione verso Aso Mauriziano x risarcimento sinistri a carico del fondo regionale</t>
  </si>
  <si>
    <t>Debiti GSA Regione verso Aso CTO x quota FSR INDISTINTO</t>
  </si>
  <si>
    <t>ABA300</t>
  </si>
  <si>
    <t>PDA220</t>
  </si>
  <si>
    <t>B.2.B.2.1) Consulenze non sanitarie  V/Asl-AO, IRCCS, Policlinici della Regione</t>
  </si>
  <si>
    <t>B02515</t>
  </si>
  <si>
    <t>B.2.A.14.4.A) Rimborso oneri stipendiali personale sanitario in comando da Asl-AO, IRCCS, Policlinici della Regione</t>
  </si>
  <si>
    <t>B.2.B.1.7)   Smaltimento rifiuti</t>
  </si>
  <si>
    <t>Y02000</t>
  </si>
  <si>
    <t>B.2.A.8.5) - da privato per cittadini non residenti - extraregione (mobilità attiva in compensazione)</t>
  </si>
  <si>
    <t>B.15.C.2)  Acc. Rinnovi convenzioni MMG/Pls/MCA ed altri</t>
  </si>
  <si>
    <t>A02020</t>
  </si>
  <si>
    <t>B02235</t>
  </si>
  <si>
    <t>C01005</t>
  </si>
  <si>
    <t>E01040</t>
  </si>
  <si>
    <t>B02360</t>
  </si>
  <si>
    <t>B.2.A.6.4.A) Servizi sanitari per assistenza ospedaliera da IRCCS Privati e Policlinici privati</t>
  </si>
  <si>
    <t>Costo per acquisti di prestazioni di lavoro interinale (temporaneo) sanitario</t>
  </si>
  <si>
    <t>Altre competenze fisse personale non dirigente indennità posizione-altre indennità (art.39 contratto 1999-contenuto ex sottoconto 3100902) ruolo amministrativo</t>
  </si>
  <si>
    <t>Assistenza farmaceutica convenzionata per altre aziende sanitarie locali extraregionali</t>
  </si>
  <si>
    <t>B02100</t>
  </si>
  <si>
    <t>Prestazioni sanitarie di erogatori presidi ospedalieri ex articoli 41-42-43 L.833/78</t>
  </si>
  <si>
    <t>E.1) Proventi straordinari</t>
  </si>
  <si>
    <t>Personale non Dirigente ruolo amministrativo-con oneri sociali-ferie e straordinari maturati ma non goduti al 31.12.. (fine esercizio)</t>
  </si>
  <si>
    <t>B02545</t>
  </si>
  <si>
    <t>B02625</t>
  </si>
  <si>
    <t>A04015</t>
  </si>
  <si>
    <t>Assistenza specialistica ad Aziende sanitarie regionali USL riaddebito prestazioni acquistate</t>
  </si>
  <si>
    <t>B.6)   Personale del ruolo professionale</t>
  </si>
  <si>
    <t>B.2.A.10.3) - da pubblico (extra Regione)</t>
  </si>
  <si>
    <t>Costo per prestazioni di lavoro coordinate e continuative non sanitarie</t>
  </si>
  <si>
    <t>B02630</t>
  </si>
  <si>
    <t>E02075</t>
  </si>
  <si>
    <t>Gas cucine</t>
  </si>
  <si>
    <t>Prestazioni di assistenza riabilitativa non soggetta a compensazione Extraregione</t>
  </si>
  <si>
    <t>Fabbricati indisponibili -ammortamento per investimenti non finanziati da contributi c/capitale (liberalità, alienazioni)</t>
  </si>
  <si>
    <t>Costo personale non Dirigente ruolo amministrativo-con oneri sociali-comandato presso altre ASR piemontesi</t>
  </si>
  <si>
    <t>Rimborso da altre amministrazioni spese personale dipendente comandato</t>
  </si>
  <si>
    <t>A02070</t>
  </si>
  <si>
    <t>E01050</t>
  </si>
  <si>
    <t>Costo per acquisti di prestazioni di lavoro interinale (temporaneo) amministrativo</t>
  </si>
  <si>
    <t>E.1.B.3) Insussistenze attive</t>
  </si>
  <si>
    <t>B.2.A.5.2)  - da pubblico (altri soggetti pubbl. della Regione)</t>
  </si>
  <si>
    <t>A02100</t>
  </si>
  <si>
    <t>B01005</t>
  </si>
  <si>
    <t>A03060</t>
  </si>
  <si>
    <t>Spese di rappresentanza</t>
  </si>
  <si>
    <t>B.2.A.6.1)  - da pubblico (Asl-AO, IRCCS, Policlinici della Regione)-  Mobilità intraregionale</t>
  </si>
  <si>
    <t>A02195</t>
  </si>
  <si>
    <t>E.2.B) Altri oneri straordinari</t>
  </si>
  <si>
    <t>B14010</t>
  </si>
  <si>
    <t>Rivalutazione dei valori mobiliari</t>
  </si>
  <si>
    <t>A05025</t>
  </si>
  <si>
    <t>Assistenza ospedaliera ad Aziende sanitarie extraregionali   prestazioni prodotte con sperimentazioni gestionali (società partecipate)</t>
  </si>
  <si>
    <t xml:space="preserve">Ricavi in compensazione interregionale per la cessione di sangue e farmaci emoderivati in mobilità extra-regionale
</t>
  </si>
  <si>
    <t>E01030</t>
  </si>
  <si>
    <t>B.2.B.2)  Consulenze, Collaborazioni,  Interinale e altre prestazioni di lavoro non sanitarie</t>
  </si>
  <si>
    <t>Y01015</t>
  </si>
  <si>
    <t>E02090</t>
  </si>
  <si>
    <t>A.3.A) Rimborsi assicurativi</t>
  </si>
  <si>
    <t>A.2.A.1.3.C) Prestazioni di psichiatria non soggetta a compensazione (resid. e semiresid.)</t>
  </si>
  <si>
    <t>Assistenza di ricovero presso case di cura accreditate per assistiti altre AASSLL piemontesi</t>
  </si>
  <si>
    <t>Contributi per Agenzie Regionali</t>
  </si>
  <si>
    <t>B01015</t>
  </si>
  <si>
    <t xml:space="preserve">B.2.B.1.11.A)  Premi di assicurazione - R.C. Professionale </t>
  </si>
  <si>
    <t>A01045</t>
  </si>
  <si>
    <t>Contributo regionale per utilizzo fondi vincolati da esercizi pregressi</t>
  </si>
  <si>
    <t>Costo personale Dirigente ruolo tecnico-con oneri sociali-comandato presso altre ASR piemontesi</t>
  </si>
  <si>
    <t>Y.1.B) IRAP relativa a collaboratori e personale assimilato a lavoro dipendente</t>
  </si>
  <si>
    <t>B.1.A.1)  Prodotti farmaceutici ed emoderivati</t>
  </si>
  <si>
    <t>Ricavi per prestazioni sanitarie intramoenia - Consulenze con ASR, IRCCS e Policlinici della Regione (ex art. 55 c.1 lett. c), d) ed ex Art. 57-58)</t>
  </si>
  <si>
    <t>A03050</t>
  </si>
  <si>
    <t>Riduzione fondi accantonati per fondi rischi diversi</t>
  </si>
  <si>
    <t>B03025</t>
  </si>
  <si>
    <t>B.2.A.15.5)  Costi per servizi sanitari - Mobilità internazionale passiva</t>
  </si>
  <si>
    <t>E.1.B.3.1) Insussistenze Attive v/Asl-AO, IRCCS, Policlinici</t>
  </si>
  <si>
    <t>Spese di funzionamento per commissione medica locale</t>
  </si>
  <si>
    <t>Spese legali</t>
  </si>
  <si>
    <t>B15035</t>
  </si>
  <si>
    <t xml:space="preserve">Contributi regionali vincolati in conto esercizio per la formazione del personale delle aziende sanitarie </t>
  </si>
  <si>
    <t>B02495</t>
  </si>
  <si>
    <t>A.2.A.2.3)  Prestazioni di File F da priv. extraregione in compensazione (mobilità attiva)</t>
  </si>
  <si>
    <t>C03010</t>
  </si>
  <si>
    <t>Incentivi dirigenza  (individuali-collettivi)ruolo professionale (contenuto ex sottoconti 3100704-05)</t>
  </si>
  <si>
    <t>Assistenza ospedaliera ad Aziende sanitarie regionali USL riaddebito prestazioni acquistate</t>
  </si>
  <si>
    <t>A02010</t>
  </si>
  <si>
    <t>Carta dei servizi - addebiti agli utenti</t>
  </si>
  <si>
    <t>Assistenza integrativa fornita da farmacie convenzionate</t>
  </si>
  <si>
    <t>Costi esercizi pregressi arretrati contrattuali ruolo sanitario-dirigenza</t>
  </si>
  <si>
    <t>B02325</t>
  </si>
  <si>
    <t>E.1.B.2) Sopravvenienze attive</t>
  </si>
  <si>
    <t>B.2.A.6.4)  - da privato</t>
  </si>
  <si>
    <t>Competenze accessorie dirigenza medica-veterinaria</t>
  </si>
  <si>
    <t>B02665</t>
  </si>
  <si>
    <t xml:space="preserve">B.2.B.2.3.C) Lavoro interinale -area non sanitaria </t>
  </si>
  <si>
    <t>Altri accantonamenti</t>
  </si>
  <si>
    <t>Costi di impianti ed ampliamento</t>
  </si>
  <si>
    <t>Acquisto prodotti farmaceutici esclusi farmaci H , impiegati nella produzione di ricoveri e prestazioni. - resi</t>
  </si>
  <si>
    <t>Descrizione</t>
  </si>
  <si>
    <t>A03015</t>
  </si>
  <si>
    <t>Servizi elaborazione dati</t>
  </si>
  <si>
    <t>Prodotti farmaceutici per uso veterinario</t>
  </si>
  <si>
    <t>E.2.B.4.1) Insussistenze passive v/Asl-AO, IRCCS, Policlinici</t>
  </si>
  <si>
    <t>A01070</t>
  </si>
  <si>
    <t>Altri servizi sanitari e sociosanitari da pubblico - Altri enti (Extraregione)</t>
  </si>
  <si>
    <t>B02465</t>
  </si>
  <si>
    <t>Utili su cambi</t>
  </si>
  <si>
    <t>Rimborso oneri e stipendi personale amministrativo in comando da aziende di altre Regioni (Extraregione)</t>
  </si>
  <si>
    <t>A02075</t>
  </si>
  <si>
    <t>Assistenza  prestazione diagnostica strumentale per degenti</t>
  </si>
  <si>
    <t>B02065</t>
  </si>
  <si>
    <t>Accantonamenti per imposte</t>
  </si>
  <si>
    <t>Costo per farmaci ad erogazione e somministrazione diretta ("file F") da AASSOO</t>
  </si>
  <si>
    <t>Costo per altra assistenza integrativa e protesica fornita da altri soggetti pubblici extra Regione</t>
  </si>
  <si>
    <t>B.2.B.1.4)   Riscaldamento</t>
  </si>
  <si>
    <t>Proventi da partecipazioni</t>
  </si>
  <si>
    <t>C.3.B) Interessi passivi su mutui</t>
  </si>
  <si>
    <t>Rimborsi assicurativi</t>
  </si>
  <si>
    <t>Ossigeno (ospedaliero e domiciliare) ed altri gas medicinali con AIC</t>
  </si>
  <si>
    <t>E.2.B.3.2.B) Sopravvenienze passive v/terzi relative al personale</t>
  </si>
  <si>
    <t>Abbonamenti vari</t>
  </si>
  <si>
    <t>B.9.C) Altri oneri diversi di gestione</t>
  </si>
  <si>
    <t>B.2.A.2.1) - da convenzione</t>
  </si>
  <si>
    <t>Costo per assistenza residenziale riabilitativa fornita da aziende sanitarie</t>
  </si>
  <si>
    <t>B11005</t>
  </si>
  <si>
    <t>Materiali per manutenzione di automezzi (rimanenze iniziali)</t>
  </si>
  <si>
    <t>B.2.B.2.3.A) Consulenze non sanitarie da privato</t>
  </si>
  <si>
    <t>Costo per assistenza semiresidenziale e territoriale per anziani e altri soggetti, fornita da aziende sanitarie regionali</t>
  </si>
  <si>
    <t>B02425</t>
  </si>
  <si>
    <t>B02010</t>
  </si>
  <si>
    <t>Consulenze sanitarie e sociosanit. da Terzi - Altri enti pubblici della Regione</t>
  </si>
  <si>
    <t>B.2.A.15.1)  Altri servizi sanitari e sociosanitari da pubblico V/Asl-AO, IRCCS, Policlinici d/Regione</t>
  </si>
  <si>
    <t>Indennita e rimborso spese conferenze sindaci</t>
  </si>
  <si>
    <t>Assistenza sanitaria di base ad Aziende sanitarie extra regionali</t>
  </si>
  <si>
    <t>B.2.A.6.4.B) Servizi sanitari per assistenza ospedaliera da Ospedali Classificati privati</t>
  </si>
  <si>
    <t>B07000</t>
  </si>
  <si>
    <t>altri proventi non sanitari</t>
  </si>
  <si>
    <t>Donazioni in conto esercizio da istituzioni sociali senza fine di lucro</t>
  </si>
  <si>
    <t>Interessi moratori</t>
  </si>
  <si>
    <t>118, emergenza sanitaria</t>
  </si>
  <si>
    <t>C02020</t>
  </si>
  <si>
    <t>Prestazioni di prevenzione da Aziende sanitarie regionali</t>
  </si>
  <si>
    <t>A02120</t>
  </si>
  <si>
    <t>A.2.A.1.3.E.2) Prestazioni servizi farmaceutica conv enzionata Extraregione</t>
  </si>
  <si>
    <t>Ossigeno (ospedaliero e domiciliare) ed altri gas medicinali</t>
  </si>
  <si>
    <t>Prodotti dietetici (e di nutrizione enterale) - rimanenze finali</t>
  </si>
  <si>
    <t>B02330</t>
  </si>
  <si>
    <t>Oneri per differenze da conversione in Euro</t>
  </si>
  <si>
    <t>A.2.A)  Ricavi per prestazioni sanitarie e sociosanitarie a rilevanza sanitaria</t>
  </si>
  <si>
    <t xml:space="preserve">A.4.A) Compartecipazione alla spesa per prestazioni sanitarie - Ticket sulle prestazioni di specialistica ambulatoriale </t>
  </si>
  <si>
    <t>Consulenze non sanitarie di personale da ASR piemontesi</t>
  </si>
  <si>
    <t>Costo per assistenza semiresidenziale e territoriale riabilitativa fornita da altri soggetti pubblici della Regione</t>
  </si>
  <si>
    <t>Altri proventi finanziari diversi dai precedenti</t>
  </si>
  <si>
    <t>Costi capitalizzati da utilizzo finanziamenti per investimenti da Regione</t>
  </si>
  <si>
    <t>B.15.C.6) Altri accantonamenti</t>
  </si>
  <si>
    <t>Canoni per progetti in concessione</t>
  </si>
  <si>
    <t xml:space="preserve">Altri contributi regionali vincolati in conto esercizio </t>
  </si>
  <si>
    <t>Altre prestazioni sanitarie e socio-sanitarie</t>
  </si>
  <si>
    <t>Y.1.D) IRAP relativa ad attività commerciali</t>
  </si>
  <si>
    <t>Energia elettrica</t>
  </si>
  <si>
    <t>B14000</t>
  </si>
  <si>
    <t>Altri concorsi, recuperi e rimborsi per attività tipiche  da parte di Asl-AO , IRCCS, Policlinici della Regione</t>
  </si>
  <si>
    <t>B02195</t>
  </si>
  <si>
    <t xml:space="preserve"> IRAP relativa ad attività commerciali</t>
  </si>
  <si>
    <t>B.2.A.14.3.A) Consulenze sanitarie e sociosanitarie da privato</t>
  </si>
  <si>
    <t>B02395</t>
  </si>
  <si>
    <t>E02000</t>
  </si>
  <si>
    <t>Sopravvenienze attive v/terzi relative alla vendita prestaz. Sanitarie da operatori accreditati</t>
  </si>
  <si>
    <t>Perdite su crediti</t>
  </si>
  <si>
    <t>D.2)  Svalutazioni</t>
  </si>
  <si>
    <t>B04025</t>
  </si>
  <si>
    <t>B.2.B.2.4.C) Rimborso oneri stipendiali personale non sanitario in comando da aziende di altre Regioni (Extraregione)</t>
  </si>
  <si>
    <t>B.2.A.4.2)  - da pubblico (altri soggetti pubbl. della Regione)</t>
  </si>
  <si>
    <t>B05010</t>
  </si>
  <si>
    <t>Costo per assistenza integrativa da altre aziende sanitarie locali piemontesi (farmacie convenzionate)</t>
  </si>
  <si>
    <t>E02050</t>
  </si>
  <si>
    <t>B.4.A)  Affitti passivi</t>
  </si>
  <si>
    <t>Locazioni e noleggi da Asl-Ao della Regione</t>
  </si>
  <si>
    <t>B.1.B)  Acquisti di beni non sanitari</t>
  </si>
  <si>
    <t>B.2.A.9.5) - da privato  per cittadini non residenti - extraregione (mobilità attiva in compensazione)</t>
  </si>
  <si>
    <t>B.2.B.1.10)   Altre utenze</t>
  </si>
  <si>
    <t>E.2.B.3.1.B) Altre sopravvenienze passive v/Asl-Ao,Irccs,Pol.</t>
  </si>
  <si>
    <t>Rimborsi per acquisto beni v/altri Enti Pubblici</t>
  </si>
  <si>
    <t>IRAP relativa a collaboratori e personale assimilato a lavoro dipendente</t>
  </si>
  <si>
    <t>A.2.A.1.1.B) Prestazioni di specialistica ambulatoriale</t>
  </si>
  <si>
    <t>Costo per assistenza semiresidenziale e territoriale a anziani e altri assistiti fornita da soggetti privati</t>
  </si>
  <si>
    <t>B.2.A.1.1.A) Spese per assistenza MMG</t>
  </si>
  <si>
    <t>Altre convenzioni di medicina di base (es. medici 118-emergenza)</t>
  </si>
  <si>
    <t>B.2.A.12)  Compartecipazione al personale per att. Libero-prof. (intramoenia)</t>
  </si>
  <si>
    <t>Altra assistenza integrativa</t>
  </si>
  <si>
    <t>Vendita di emoderivati e plasma soggetti a compensazione regionale</t>
  </si>
  <si>
    <t>Manutenzione in appalto mobili e attrezzature tecnico - economali</t>
  </si>
  <si>
    <t xml:space="preserve"> IRES su attività commerciale</t>
  </si>
  <si>
    <t>Insussistenze attive. Rappresentano la sopravvenuta insussistenza di costi e passività iscritte in bilancio negli esercizi precedenti</t>
  </si>
  <si>
    <t>A02185</t>
  </si>
  <si>
    <t>Accantonamento per trattamento fine rapporto (per memoria)</t>
  </si>
  <si>
    <t>C.2.B) Proventi finanziari da crediti iscritti nelle immobilizzazioni</t>
  </si>
  <si>
    <t>A.1.A.1)  da Regione e Prov. Aut. per quota F.S. regionale indistinto</t>
  </si>
  <si>
    <t>A02025</t>
  </si>
  <si>
    <t>B15015</t>
  </si>
  <si>
    <t>B.2.B.1.12) Altri servizi non sanitari</t>
  </si>
  <si>
    <t>Costi esercizi pregressi arretrati contrattuali ruolo sanitario - personale non dirigente</t>
  </si>
  <si>
    <t>B05000</t>
  </si>
  <si>
    <t>E.1.B.3.2.F) Insussistenze attive v/terzi relative all'acquisto di beni e servizi</t>
  </si>
  <si>
    <t>Per esito mobilità regionale anni precedenti - farmaceutica</t>
  </si>
  <si>
    <t>B01045</t>
  </si>
  <si>
    <t>A.2.A.1.1.E.5) Altre prestazioni sanitarie e socio-sanitarie</t>
  </si>
  <si>
    <t>A.2)  Proventi e ricavi diversi</t>
  </si>
  <si>
    <t>B.2.A.14.4.C) Rimborso oneri stipendiali personale sanitario in comando da aziende di altre Regioni (Extraregione)</t>
  </si>
  <si>
    <t>E.2.B.2) Oneri da cause civili</t>
  </si>
  <si>
    <t>B.2.A.1.3) - da pubblico Mobilità ( Extra Regione)</t>
  </si>
  <si>
    <t>B13000</t>
  </si>
  <si>
    <t>Altre immobilizazzioni immateriali</t>
  </si>
  <si>
    <t>Oneri sociali a carico delle aziende sanitarie dirigenza ruolo tecnico</t>
  </si>
  <si>
    <t>B.2.A.5.3)  - da pubblico (extra Regione)</t>
  </si>
  <si>
    <t>B01030</t>
  </si>
  <si>
    <t>Competenze accessorie dirigenza  ruolo professionale</t>
  </si>
  <si>
    <t>B.1.A.6)  Materiali diagnostici, lastre RX, mezzi di contrasto per RX, carta per ECG, ECG, etc.</t>
  </si>
  <si>
    <t>B02650</t>
  </si>
  <si>
    <t>B02350</t>
  </si>
  <si>
    <t>B02255</t>
  </si>
  <si>
    <t>B02090</t>
  </si>
  <si>
    <t>Altre prestazioni sanitarie - Mobilità attiva Internazionale (Regione)</t>
  </si>
  <si>
    <t>Risultato prima delle imposte (A - B + / - C + / - D + / - E)</t>
  </si>
  <si>
    <t>B.2.B.1.6)   Servizi trasporti (non sanitari)</t>
  </si>
  <si>
    <t>Convenzioni con i pediatri di libera scelta</t>
  </si>
  <si>
    <t>Proventi sanzioni ex L.R. 35/96</t>
  </si>
  <si>
    <t>B11129</t>
  </si>
  <si>
    <t>B02140</t>
  </si>
  <si>
    <t>B.15.A.1)  Accantonamenti per cause civili ed oneri processuali</t>
  </si>
  <si>
    <t>A03075</t>
  </si>
  <si>
    <t>Contributi da altri soggetti</t>
  </si>
  <si>
    <t>B02020</t>
  </si>
  <si>
    <t>Contributi in conto esercizio insegnamento università aziende ospedaliere</t>
  </si>
  <si>
    <t>E.2.B.3.2.F) Sopravvenienze passive v/terzi relative all'acquisto di beni e servizi</t>
  </si>
  <si>
    <t>E02100</t>
  </si>
  <si>
    <t>B12000</t>
  </si>
  <si>
    <t>B02645</t>
  </si>
  <si>
    <t>Costo per assitenza termale da altre aziende sanitarie extra-regione</t>
  </si>
  <si>
    <t>Materiali chirurgici, sanitario e diagnostico per uso veterinario</t>
  </si>
  <si>
    <t>B.2.B.1.1)   Lavanderia</t>
  </si>
  <si>
    <t>Altre competenze Fisse dirigenza professionale  (retribuzione posizione aziendale-direzione struttura complessa..contenuto ex sottoconto 3100702)</t>
  </si>
  <si>
    <t>E.2.B.4.2.F) Insussistenze passive v/terzi relative all'acquisto di beni e servizi</t>
  </si>
  <si>
    <t>Assistenza ospedaliera ad Aziende sanitarie regionali USL prestazioni prodotte con sperimentazioni gestionali (società partecipate)</t>
  </si>
  <si>
    <t>Contributi in conto esercizio da istituzioni sociali senza fine di lucro</t>
  </si>
  <si>
    <t>Incentivi personale non dirigente (contenuto ex sottoconti 3100604-05)</t>
  </si>
  <si>
    <t>Incentivi personale non dirigente  ruolo amministrativo (contenuto ex sottoconti 3100904-05)</t>
  </si>
  <si>
    <t>B.7.A) Costo del personale dirigente ruolo tecnico</t>
  </si>
  <si>
    <t>Beni e prodotti sanitari da Asl-AO, IRCCS, Policlinici della Regione</t>
  </si>
  <si>
    <t>Costo per acquisti di prestazioni di lavoro interinale (temporaneo) professionale</t>
  </si>
  <si>
    <t>B.1.A.7)   Presidi chirurgici e materiali sanitari</t>
  </si>
  <si>
    <t>B.1.B.7)  Beni non sanitari da Asl-AO, IRCCS, Policlinici della Regione</t>
  </si>
  <si>
    <t>E.1.A) Plusvalenze</t>
  </si>
  <si>
    <t>B02060</t>
  </si>
  <si>
    <t>E.2.B.3.1) Sopravvenienze passive v/Asl-AO, IRCCS, Policlinici</t>
  </si>
  <si>
    <t xml:space="preserve">Risarcimento in franchigia assicurativa danni terzi per responsabilità civile </t>
  </si>
  <si>
    <t>B15030</t>
  </si>
  <si>
    <t>B.2.A.3.6)  - da privato per cittadini non residenti - extraregione (mobilità attiva in compensazione)</t>
  </si>
  <si>
    <t>B02445</t>
  </si>
  <si>
    <t>Plusvalenze di alienazione di beni</t>
  </si>
  <si>
    <t>Provento per differenziale rispetto previsione finanziaria degli acquisti assistenza ospedaliera da AASSRR della regione</t>
  </si>
  <si>
    <t>Costo per assistenza termale da altre aziende sanitarie regionali</t>
  </si>
  <si>
    <t>Altre entrate</t>
  </si>
  <si>
    <t>B02005</t>
  </si>
  <si>
    <t>E02010</t>
  </si>
  <si>
    <t xml:space="preserve">A.5)  Costi capitalizzati </t>
  </si>
  <si>
    <t>B04040</t>
  </si>
  <si>
    <t>A.3.B.1.2) Rimborsi per acquisto beni da parte di  Asl-AO, IRCCS, Policlinici della Regione</t>
  </si>
  <si>
    <t>Contributi in conto esercizio da privati</t>
  </si>
  <si>
    <t>Acc. Rinnovi contratt.- comparto</t>
  </si>
  <si>
    <t>A02055</t>
  </si>
  <si>
    <t>Assistenza ospedaliera di Istituti ex art. 41-42-43  residenti asl altre regioni</t>
  </si>
  <si>
    <t>A01050</t>
  </si>
  <si>
    <t>A.2.A.1.3.D) Prestazioni di File F</t>
  </si>
  <si>
    <t>B02640</t>
  </si>
  <si>
    <t>Spese per assegni di studio</t>
  </si>
  <si>
    <t>A.2.A.1.3.E.1) Prestazioni servizi MMG, PLS, Contin. assistenziale Extraregione</t>
  </si>
  <si>
    <t>Altra assistenza integrativa  con cooperative infermieri</t>
  </si>
  <si>
    <t>Entrate per interessi attivi su c/tesoreria</t>
  </si>
  <si>
    <t>B05020</t>
  </si>
  <si>
    <t>Incentivi dirigenza altra dirigenza sanitaria (individuali-collettivi) (contenuto ex sottoconti 3100604-05)</t>
  </si>
  <si>
    <t>A.1.B.2)  da enti pubblici (extra fondo) - Altro</t>
  </si>
  <si>
    <t>Materiale radiografico -dispositivo medico</t>
  </si>
  <si>
    <t>B15055</t>
  </si>
  <si>
    <t>Ricavi per prestazioni sanitarie intramoenia - Altro</t>
  </si>
  <si>
    <t>B01055</t>
  </si>
  <si>
    <t>B.1.A.4)  Materiali per la profilassi (vaccini)</t>
  </si>
  <si>
    <t>A03080</t>
  </si>
  <si>
    <t>A04010</t>
  </si>
  <si>
    <t>Prestazioni trasporto ambulanze ed elisoccorso</t>
  </si>
  <si>
    <t>A.2.A.1.3.E.4) Prestazioni trasporto ambulanze ed elisoccorso Extraregione</t>
  </si>
  <si>
    <t>B02205</t>
  </si>
  <si>
    <t xml:space="preserve">Costo dei prodotti farmaceutici PHT  acquistati dalla ASL capofila per loro conto e riaddebitati
</t>
  </si>
  <si>
    <t>Spese per servizio di tesoreria</t>
  </si>
  <si>
    <t>B04015</t>
  </si>
  <si>
    <t>B.2.A.7.2)  - da pubblico (altri soggetti pubbl. della Regione)</t>
  </si>
  <si>
    <t>B04010</t>
  </si>
  <si>
    <t>A02175</t>
  </si>
  <si>
    <t>E.2.B.4.2) Insussistenze passive v/terzi</t>
  </si>
  <si>
    <t>A02210</t>
  </si>
  <si>
    <t>B01025</t>
  </si>
  <si>
    <t>Diminuzione del fondo sopravvenienze attive del fondo imposte</t>
  </si>
  <si>
    <t>+ / -</t>
  </si>
  <si>
    <t>Ricavi erogazione prestazioni ospedaliere produzione propria per Regione (stranieri e STP)</t>
  </si>
  <si>
    <t>A.1.B.1.3)  Contributi da Asl/Ao/Irccs/Policlinici  (extra fondo) vincolati</t>
  </si>
  <si>
    <t>Canoni per beni strumentali non sanitari</t>
  </si>
  <si>
    <t>Costo personale non Dirigente ruolo tecnico-con oneri sociali-comandato presso altre ASR piemontesi</t>
  </si>
  <si>
    <t>B.2.A.13)  Rimborsi, assegni e contributi sanitari</t>
  </si>
  <si>
    <t>Servizi riscaldamento.</t>
  </si>
  <si>
    <t>Insussistenze attive v/terzi relative all'acquisto prestaz. Sanitarie da operatori accreditati</t>
  </si>
  <si>
    <t>B02530</t>
  </si>
  <si>
    <t>B09015</t>
  </si>
  <si>
    <t>A.1.C)  Contributi c/esercizio da enti privati</t>
  </si>
  <si>
    <t>Assistenza integrativa (farmacie convenzionate) per altre aziende sanitarie locali piemontesi</t>
  </si>
  <si>
    <t>A02150</t>
  </si>
  <si>
    <t>Y01020</t>
  </si>
  <si>
    <t>Proventi per servizi resi ad enti previdenziali della Regione</t>
  </si>
  <si>
    <t>Materiale sanitario</t>
  </si>
  <si>
    <t>Ricavi erogazione prestazioni specialistiche per riaddebiti acquisti da presidi ex art.41-42-43-privati accred.  per Regione (stranieri e STP)</t>
  </si>
  <si>
    <t>Debiti GSA Regione verso Aso NO  x quota   per finanziamenti conto capitale fondi statali</t>
  </si>
  <si>
    <t>AAZ999</t>
  </si>
  <si>
    <t>AAA630</t>
  </si>
  <si>
    <t>A.IV.2) Riserve da plusvalenze da reinvestire</t>
  </si>
  <si>
    <t>Debiti GSA Regione verso Asl To3 x quota aggiuntivo corrente extra LEA</t>
  </si>
  <si>
    <t>AAA740</t>
  </si>
  <si>
    <t>B.I.1) Rimanenze beni sanitari</t>
  </si>
  <si>
    <t>PDA290</t>
  </si>
  <si>
    <t>Immobilizzazioni in corso ed acconti beni disponibili-Automezzi-</t>
  </si>
  <si>
    <t>AAA220</t>
  </si>
  <si>
    <t>Debiti GSA Regione verso Asl NO x copertura disavanzi pregressi</t>
  </si>
  <si>
    <t>A.I.4) Immobilizzazioni immateriali in corso e acconti</t>
  </si>
  <si>
    <t>Debiti GSA Regione verso Asl To4 x quota   per finanziamenti conto capitale fondi statali</t>
  </si>
  <si>
    <t>B.I.1.f) Prodotti chimici</t>
  </si>
  <si>
    <t>Debiti GSA Regione verso Aso S.Anna x copertura disavanzi pregressi</t>
  </si>
  <si>
    <t>Debiti GSA Vs Asr Asl VCO x rimborso da effettuare cessione debiti commerciali 2006</t>
  </si>
  <si>
    <t>A.I.6.d) F.do Svalut. Altre immobilizzazioni immateriali</t>
  </si>
  <si>
    <t>D.IV) DEBITI V/COMUNI</t>
  </si>
  <si>
    <t>Debiti GSA Regione verso Aso CTO x quota  vincolata FSR VINCOLATO</t>
  </si>
  <si>
    <t>ABA680</t>
  </si>
  <si>
    <t>D.III.1)  Debiti v/Regione o Provincia Autonoma  per finanziamenti</t>
  </si>
  <si>
    <t>PDA320</t>
  </si>
  <si>
    <t xml:space="preserve">Immobilizzazioni in corso ed acconti beni disponibili-Attrezzature sanitarie (Impianti e macchinari specifici-grandi attrezzature)-
 </t>
  </si>
  <si>
    <t>ABA210</t>
  </si>
  <si>
    <t>PBA050</t>
  </si>
  <si>
    <t>AAA680</t>
  </si>
  <si>
    <t>PBA170</t>
  </si>
  <si>
    <t>AAA710</t>
  </si>
  <si>
    <t>Debiti GSA Regione verso Asl VC x quota FSR INDISTINTO</t>
  </si>
  <si>
    <t>Debiti GSA Vs Asr Aso S.Anna x rimborso da effettuare cessione debiti commerciali 2006</t>
  </si>
  <si>
    <t>Debiti GSA Regione verso Aso AL x quota FSR INDISTINTO</t>
  </si>
  <si>
    <t>Debiti GSA Regione Verso ASO CN PER FINANZIAMENTO IN C\CAPITALE DA PRIVATI</t>
  </si>
  <si>
    <t xml:space="preserve">  Crediti v/Stato per finanziamento sanitario aggiuntivo corrente </t>
  </si>
  <si>
    <t>Fondo per svalutazione crediti vs/Comuni oltre l'anno</t>
  </si>
  <si>
    <t>A.I.3.b) F.do Amm.to diritti di brevetto e diritti di utilizzazione delle opere d'ingegno - derivanti
dall'attività di ricerca</t>
  </si>
  <si>
    <t xml:space="preserve">Fondo finanziamento per ricerca </t>
  </si>
  <si>
    <t>B.II.5.a) Crediti v/enti regionali</t>
  </si>
  <si>
    <t>Debiti GSA Regione verso Asl AT x finanziamenti vincolati quota aggiuntiva corrente EXTRA LEA</t>
  </si>
  <si>
    <t>Debiti GSA Regione verso Asl BI x quota   per finanziamenti conto capitale fondi regionali</t>
  </si>
  <si>
    <t>ABA790</t>
  </si>
  <si>
    <t>ABA650</t>
  </si>
  <si>
    <t xml:space="preserve"> Acquisto di medicinali privi di AIC </t>
  </si>
  <si>
    <t xml:space="preserve"> Sangue ed emocomponenti acquisto da ASR Piemonte in compensazione </t>
  </si>
  <si>
    <t>PEA050</t>
  </si>
  <si>
    <t>Debiti GSA Regione verso Aso AL x quota aggiuntivo corrente extra LEA</t>
  </si>
  <si>
    <t>B.II.1.c) Crediti v/Stato per mobilità attiva extraregionale</t>
  </si>
  <si>
    <t>AAA240</t>
  </si>
  <si>
    <t>Debiti GSA Regione verso Asl To2 x finanziamento pay back e altri incassi da imprese farmaceutiche</t>
  </si>
  <si>
    <t xml:space="preserve"> Previsione di entrata GSA  per quota finanziamenti per fondi vincolati statali correnti FSN obiettivi PSN </t>
  </si>
  <si>
    <t>PBA120</t>
  </si>
  <si>
    <t xml:space="preserve"> Altri crediti vs/ASL TO 2 </t>
  </si>
  <si>
    <t>PDA340</t>
  </si>
  <si>
    <t>A.II.3) Finanziamenti da Regione per investimenti</t>
  </si>
  <si>
    <t>B.I) RIMANENZE</t>
  </si>
  <si>
    <t>A.II.10.d) F.do Svalut. Attrezzature sanitarie e scientifiche</t>
  </si>
  <si>
    <t>Debiti GSA Regione verso Asl VC x quota  vincolata FSR VINCOLATO</t>
  </si>
  <si>
    <t>Debiti GSA Regione Verso ASL TO5 PER FINANZIAMENTO IN C\CAPITALE DA PRIVATI</t>
  </si>
  <si>
    <t>Debiti GSA Regione verso Asl To5 x finanziamenti vincolati quota aggiuntiva corrente EXTRA LEA</t>
  </si>
  <si>
    <t>B.I.1.b) Sangue ed emocomponenti</t>
  </si>
  <si>
    <t xml:space="preserve"> Altri crediti vs/ ASO 905 </t>
  </si>
  <si>
    <t>AAA060</t>
  </si>
  <si>
    <t>PBA070</t>
  </si>
  <si>
    <t>Debiti non commerciali ante 31/12/2005</t>
  </si>
  <si>
    <t>D.VI) DEBITI V/ SOCIETA' PARTECIPATE E/O ENTI DIPENDENTI DELLA  REGIONE</t>
  </si>
  <si>
    <t>Debiti GSA Regione verso Aso Mauriziano x finanziamenti vincolati quota aggiuntiva corrente EXTRA LEA</t>
  </si>
  <si>
    <t>Debiti GSA Regione verso Aso NO  x quota INDISTINTA FSR VINCOLATO</t>
  </si>
  <si>
    <t>D.II) DEBITI V/STATO</t>
  </si>
  <si>
    <t>ABA560</t>
  </si>
  <si>
    <t>A.I.5.b) F.do Amm.to concessioni, licenze, marchi e diritti simili</t>
  </si>
  <si>
    <t>Immobilizzazioni in corso ed acconti beni indisponibili-impianti e macchinari indisponibili-</t>
  </si>
  <si>
    <t xml:space="preserve"> Emoderivati </t>
  </si>
  <si>
    <t xml:space="preserve"> Previsione di spesa GSA per quota per finanziamenti provenienti da pay back Imprese Farmaceutiche </t>
  </si>
  <si>
    <t xml:space="preserve"> Concessioni, licenze, marchi e diritti simili (Immobilizzazioni in corso ed acconti) </t>
  </si>
  <si>
    <t>Debiti GSA Regione verso Aso NO  x quota   per fondi vincolati statali e privati</t>
  </si>
  <si>
    <t>Debiti GSA Regione verso Aso AL x quota  vincolata FSR VINCOLATO</t>
  </si>
  <si>
    <t>ABA550</t>
  </si>
  <si>
    <t xml:space="preserve"> Previsione di spesa GSA integrazione a norma del D.L.vo 56/2000 </t>
  </si>
  <si>
    <t xml:space="preserve"> Liquidazione di spesa GSA per quota per finanziamenti provenienti da pay back Imprese Farmaceutiche </t>
  </si>
  <si>
    <t>PDA200</t>
  </si>
  <si>
    <t>Debiti GSA Regione verso Aso AL x quota INDISTINTA FSR VINCOLATO</t>
  </si>
  <si>
    <t>ABA160</t>
  </si>
  <si>
    <t>PAA060</t>
  </si>
  <si>
    <t>Debiti GSA Regione verso Asl To1 x quota   per fondi vincolati statali e privati</t>
  </si>
  <si>
    <t>B.II.7.e) Altri crediti diversi</t>
  </si>
  <si>
    <t>Debiti GSA Regione verso Asl CN1 x risarcimento sinistri a carico del fondo regionale</t>
  </si>
  <si>
    <t>Debiti GSA Regione verso Asl To3 x quota   per finanziamenti conto capitale fondi statali</t>
  </si>
  <si>
    <t>Debiti GSA Regione verso Aso S.Giovanni x quota aggiuntivo corrente LEA</t>
  </si>
  <si>
    <t>Debiti GSA Regione verso Asl To5 x copertura disavanzi pregressiale</t>
  </si>
  <si>
    <t>AAA530</t>
  </si>
  <si>
    <t>ABA350</t>
  </si>
  <si>
    <t xml:space="preserve"> Crediti GSA verso bilancio Regione ( (finanziamento sanitario aggiuntivo corrente extra LEA)) -provvista da addizionale regionale accise  </t>
  </si>
  <si>
    <t xml:space="preserve">Rivalutazioni beni indisponibili-Attrezzature sanitarie (Impianti e macchinari specifici-grandi attrezzature)-
 </t>
  </si>
  <si>
    <t>AAA730</t>
  </si>
  <si>
    <t>AAA080</t>
  </si>
  <si>
    <t xml:space="preserve"> Accertamento di entrata GSA  per quota finanziamenti per fondi vincolati statali correnti FSN integrazione DLGS 156/2000  </t>
  </si>
  <si>
    <t>Debiti GSA Regione verso Asl BI x quota aggiuntivo corrente extra LEA</t>
  </si>
  <si>
    <t>A.I.3.a) Diritti di brevetto e diritti di utilizzazione delle opere d'ingegno - derivanti dall'attività di
ricerca</t>
  </si>
  <si>
    <t xml:space="preserve"> Valore originale beni indisponibili </t>
  </si>
  <si>
    <t>Debiti GSA Regione verso Asl To1 x finanziamento pay back e altri incassi da imprese farmaceutiche</t>
  </si>
  <si>
    <t>Debiti GSA Regione Verso ASO S.GIOVANNI PER FINANZIAMENTO IN C\CAPITALE DA PRIVATI</t>
  </si>
  <si>
    <t>PDA370</t>
  </si>
  <si>
    <t>B.III.4) Fondo finanziamento sanitario aggiuntivo corrente
LEA</t>
  </si>
  <si>
    <t>AAA320</t>
  </si>
  <si>
    <t>D.VII.1) Debiti verso erogatori (privati accreditati e convenzionati) di prestazioni sanitarie</t>
  </si>
  <si>
    <t xml:space="preserve"> Accertamento di entrata GSA per quota per finanziamenti conto capitale fondi regionali </t>
  </si>
  <si>
    <t>Debiti GSA Regione verso Aso CN x finanziamento pay back e altri incassi da imprese farmaceutiche</t>
  </si>
  <si>
    <t>B.II.2.a.1) Crediti v/Regione o Provincia Autonoma per spesa corrente - IRAP</t>
  </si>
  <si>
    <t>Debiti commerciali ante 31/12/2005</t>
  </si>
  <si>
    <t>PDA150</t>
  </si>
  <si>
    <t>Debiti GSA Regione verso Asl VCO x quota aggiuntivo corrente extra LEA</t>
  </si>
  <si>
    <t xml:space="preserve"> Liquidazione  di spesa  GSA (finanziamento sanitario aggiuntivo corrente extra LEA) </t>
  </si>
  <si>
    <t>ABA700</t>
  </si>
  <si>
    <t>XII.2.a) Debiti non commerciali ante 31/12/2005</t>
  </si>
  <si>
    <t>B.II.1.e) Crediti v/Stato per acconto quota fabbisogno sanitario regionale standard</t>
  </si>
  <si>
    <t xml:space="preserve">Debiti GSA Regione verso Aso CTO x quota   vincolata FSR </t>
  </si>
  <si>
    <t>PAA200</t>
  </si>
  <si>
    <t>D.VI.1) Debiti v/enti regionali</t>
  </si>
  <si>
    <t>Debiti GSA Regione verso Aso Città della Salute x copertura disavanzi pregressi</t>
  </si>
  <si>
    <t>Debiti GSA Regione verso Asl To2 x quota INDISTINTA FSR VINCOLATO</t>
  </si>
  <si>
    <t>B.II.1.b) Crediti v/Stato per spesa corrente - FSN</t>
  </si>
  <si>
    <t xml:space="preserve"> Impegno di spesa  GSA bilancio Regione (fiscalità sanitaria) </t>
  </si>
  <si>
    <t>Debiti GSA Regione verso Aso S.CTO x quota aggiuntivo corrente LEA</t>
  </si>
  <si>
    <t>Debiti verso societa partecipate ed o enti v.Regione (esclusa ARPA)</t>
  </si>
  <si>
    <t>ABA000</t>
  </si>
  <si>
    <t xml:space="preserve">Debiti GSA per Acconti da Bilancio regionale </t>
  </si>
  <si>
    <t>ABA670</t>
  </si>
  <si>
    <t>PBA240</t>
  </si>
  <si>
    <t>Debiti GSA Regione verso Asl To2 x quota  vincolata FSR VINCOLATO</t>
  </si>
  <si>
    <t>A.III.2.b.4) Titoli diversi</t>
  </si>
  <si>
    <t>Debiti GSA Regione verso Asl VCO x risarcimento sinistri a carico del fondo regionale</t>
  </si>
  <si>
    <t>A.II.1.a) Terreni disponibili</t>
  </si>
  <si>
    <t>Debiti GSA Regione verso Aso CN x quota   per finanziamenti conto capitale fondi statali</t>
  </si>
  <si>
    <t>B.II.4.a.1) Crediti v/Aziende sanitarie pubbliche della
Regione - per mobilità in compensazione</t>
  </si>
  <si>
    <t>PBA220</t>
  </si>
  <si>
    <t>A.V) CONTRIBUTI PER RIPIANO PERDITE</t>
  </si>
  <si>
    <t>Debiti GSA Regione verso Asl VC x risarcimento sinistri a carico del fondo regionale</t>
  </si>
  <si>
    <t xml:space="preserve"> Altri crediti vs/ ASO 901 </t>
  </si>
  <si>
    <t>Debiti GSA Regione Verso ASO NO  PER FINANZIAMENTO IN C\CAPITALE DA PRIVATI</t>
  </si>
  <si>
    <t>Debiti GSA Regione verso Asl To1 x quota   per finanziamenti conto capitale fondi statali</t>
  </si>
  <si>
    <t>PDA190</t>
  </si>
  <si>
    <t>Debiti GSA Regione verso Asl AT x quota   per fondi vincolati statali e privati</t>
  </si>
  <si>
    <t>ABA280</t>
  </si>
  <si>
    <t>B.II.2.a.3) Crediti v/Regione o Provincia Autonoma per quota FSR</t>
  </si>
  <si>
    <t>Debiti GSA Vs Asr Aso AL x rimborso da effettuare cessione debiti commerciali 2006</t>
  </si>
  <si>
    <t>AAA720</t>
  </si>
  <si>
    <t>Debiti GSA Regione verso Aso S.Anna x quota aggiuntivo corrente extra LEA</t>
  </si>
  <si>
    <t>ABA710</t>
  </si>
  <si>
    <t>Fondo rinnovi convenzioni medici Sumai</t>
  </si>
  <si>
    <t>PDA430D</t>
  </si>
  <si>
    <t xml:space="preserve"> crediti per fondi vincolati  privati </t>
  </si>
  <si>
    <t>PAA040</t>
  </si>
  <si>
    <t>B.II.2) Fondo rischi per contenzioso personale dipendente</t>
  </si>
  <si>
    <t>Debiti GSA Regione verso Aso S.Giovanni x quota   per finanziamenti conto capitale fondi regionali</t>
  </si>
  <si>
    <t>ABA090</t>
  </si>
  <si>
    <t>ADA020</t>
  </si>
  <si>
    <t>Fondo per svalutazione crediti vs/altri soggetti pubblici</t>
  </si>
  <si>
    <t>Contributi per ricostituzione risorse da investimenti esercizi  precedenti</t>
  </si>
  <si>
    <t>AAA690</t>
  </si>
  <si>
    <t>B.III.2) Altri titoli che non costituiscono immobilizzazioni</t>
  </si>
  <si>
    <t>AAA270</t>
  </si>
  <si>
    <t xml:space="preserve"> Crediti v/Stato per altri  finanziamenti vincolati </t>
  </si>
  <si>
    <t>Debiti GSA Regione verso Asl BI x finanziamento pay back e altri incassi da imprese farmaceutiche</t>
  </si>
  <si>
    <t xml:space="preserve"> Altri crediti vs/ ASO 908 </t>
  </si>
  <si>
    <t>A.III) RISERVE DA DONAZIONI E LASCITI VINCOLATI AD INVESTIMENTI</t>
  </si>
  <si>
    <t>B.I.1.c) Dispositivi medici</t>
  </si>
  <si>
    <t>Debiti GSA Regione verso Asl To4 x quota  vincolata FSR VINCOLATO</t>
  </si>
  <si>
    <t>ABA770</t>
  </si>
  <si>
    <t>Debiti GSA Regione verso Aso Mauriziano x quota FSR INDISTINTO</t>
  </si>
  <si>
    <t>PDA250</t>
  </si>
  <si>
    <t xml:space="preserve">Svalutazioni beni disponibili-Attrezzature sanitarie (Impianti e macchinari specifici-grandi attrezzature)-
 </t>
  </si>
  <si>
    <t xml:space="preserve"> Accertamento di entrata GSA per quota per finanziamenti conto capitale fondi statali </t>
  </si>
  <si>
    <t>PFZ999</t>
  </si>
  <si>
    <t>Debiti GSA Regione verso Asl NO x quota   per fondi vincolati statali e privati</t>
  </si>
  <si>
    <t>B.III) FONDI DA DISTRIBUIRE</t>
  </si>
  <si>
    <t xml:space="preserve"> Crediti v/Stato per spesa corrente - Integrazione a norma del D.L.vo 56/2000 </t>
  </si>
  <si>
    <t xml:space="preserve">  Crediti v/Stato per ricerca - altre Amministrazioni centrali  </t>
  </si>
  <si>
    <t>B.II.2.a.5) Crediti v/Regione o Provincia Autonoma per mobilità attiva extraregionale</t>
  </si>
  <si>
    <t>Debiti GSA Regione verso Aso CTO x quota   per finanziamenti conto capitale fondi regionali</t>
  </si>
  <si>
    <t>Debiti GSA Regione verso Aso NO  x quota FSR INDISTINTO</t>
  </si>
  <si>
    <t>D.I) CANONI DI LEASING ANCORA DA PAGARE</t>
  </si>
  <si>
    <t>Debiti v/ASR della regione (addebito diretto) oltre l'anno</t>
  </si>
  <si>
    <t>A.I.5.a) Concessioni, licenze, marchi e diritti simili</t>
  </si>
  <si>
    <t>PAA010</t>
  </si>
  <si>
    <t>A.VI) UTILI (PERDITE) PORTATI A NUOVO</t>
  </si>
  <si>
    <t>PDA230</t>
  </si>
  <si>
    <t>B.II.2)  Crediti v/Regione o Provincia Autonoma</t>
  </si>
  <si>
    <t xml:space="preserve"> Altri crediti vs/ ASL BI </t>
  </si>
  <si>
    <t xml:space="preserve"> Accertamento di entrata GSA  per quota finanziamenti per fondi vincolati statali correnti FSN obiettivi PSN </t>
  </si>
  <si>
    <t>Debiti GSA Regione verso Aso Mauriziano x finanziamento pay back e altri incassi da imprese farmaceutiche</t>
  </si>
  <si>
    <t>D.III) DEBITI V/REGIONE O PROVINCIA AUTONOMA</t>
  </si>
  <si>
    <t>B.II.2.b.5) Crediti v/Regione o Provincia Autonoma per ricostituzione risorse da investimenti
esercizi precedenti</t>
  </si>
  <si>
    <t>AAA040</t>
  </si>
  <si>
    <t>ACA000</t>
  </si>
  <si>
    <t xml:space="preserve"> Tesoreria unica </t>
  </si>
  <si>
    <t>Debiti GSA Regione verso Asl AL x quota FSR INDISTINTO</t>
  </si>
  <si>
    <t xml:space="preserve"> Altri crediti vs/ASL TO 4 </t>
  </si>
  <si>
    <t>A.II.1) Finanziamenti per beni di prima dotazione</t>
  </si>
  <si>
    <t>AAA140</t>
  </si>
  <si>
    <t xml:space="preserve"> Previsione di spesa  GSA  per quota finanziamenti per fondi vincolati statali correnti FSN obiettivi PSN </t>
  </si>
  <si>
    <t>D.X) DEBITI V/ISTITUTI PREVIDENZIALI, ASSISTENZIALI E SICUREZZA SOCIALE</t>
  </si>
  <si>
    <t>Debiti GSA Regione verso Aso NO x copertura disavanzi pregressi</t>
  </si>
  <si>
    <t>Debiti GSA Regione verso Aso S.Giovanni x finanziamento pay back e altri incassi da imprese farmaceutiche</t>
  </si>
  <si>
    <t>Debiti GSA Regione verso Asl To5 x quota   per finanziamenti conto capitale fondi regionali</t>
  </si>
  <si>
    <t xml:space="preserve">Per costi di ricerca e di sviluppo </t>
  </si>
  <si>
    <t xml:space="preserve">   Crediti v/Stato per ricerca finalizzata - Ministero della Salute </t>
  </si>
  <si>
    <t>AAA200</t>
  </si>
  <si>
    <t xml:space="preserve"> Crediti GSA verso bilancio Regione per finanziamenti derivanti da pay back Imprese Farmaceutiche </t>
  </si>
  <si>
    <t>AAA330</t>
  </si>
  <si>
    <t>Debiti GSA Regione verso Aso S.Anna x quota FSR INDISTINTO</t>
  </si>
  <si>
    <t>Debiti GSA Vs Asr Asl NO x rimborso da effettuare cessione debiti commerciali 2006</t>
  </si>
  <si>
    <t xml:space="preserve"> Liquidazione di spesa GSA integrazione a norma del D.L.vo 56/2000 </t>
  </si>
  <si>
    <t>Debiti GSA Regione verso Asl AT x copertura disavanzi pregressi</t>
  </si>
  <si>
    <t>PDA110</t>
  </si>
  <si>
    <t>Debiti GSA Regione verso Asl BI x quota   per fondi vincolati statali e privati</t>
  </si>
  <si>
    <t xml:space="preserve"> Altri crediti vs/ASL CN1 </t>
  </si>
  <si>
    <t xml:space="preserve"> Crediti v/sperimentazioni gestionali oltre l'anno </t>
  </si>
  <si>
    <t>Fondo per svalutazione crediti vs/aziende sanitarie altre regioni addebito diretto entro l'anno</t>
  </si>
  <si>
    <t>D.XI.4) Altri debiti diversi</t>
  </si>
  <si>
    <t>Debiti GSA Regione verso Asl To3 x quota   per finanziamenti conto capitale fondi regionali</t>
  </si>
  <si>
    <t>B.IV) DISPONIBILITA' LIQUIDE</t>
  </si>
  <si>
    <t>PDA360</t>
  </si>
  <si>
    <t>Debiti GSA Regione verso Asl To5 x quota FSR INDISTINTO</t>
  </si>
  <si>
    <t>PBA150</t>
  </si>
  <si>
    <t>Debiti GSA Regione verso Aso S.Anna x quota   per finanziamenti conto capitale fondi regionali</t>
  </si>
  <si>
    <t>Debiti GSA Regione verso Asl BI x quota aggiuntivo corrente LEA</t>
  </si>
  <si>
    <t>ACZ999</t>
  </si>
  <si>
    <t xml:space="preserve">Fondo per svalutazione crediti vs/prefetture </t>
  </si>
  <si>
    <t>Debiti GSA Regione verso Asl AL x finanziamenti vincolati quota aggiuntiva corrente EXTRA LEA</t>
  </si>
  <si>
    <t xml:space="preserve"> Previsione di spesa  GSA per altri  fondi vincolati statali e privati </t>
  </si>
  <si>
    <t>Fondo per quote inutilizzate contributi vincolati da privati</t>
  </si>
  <si>
    <t>Ripiano gestione 2004</t>
  </si>
  <si>
    <t xml:space="preserve"> Crediti verso altri soggetti gestione liquidatoria USL oltre l'anno </t>
  </si>
  <si>
    <t>Debiti GSA Regione verso Asl NO x quota aggiuntivo corrente extra LEA</t>
  </si>
  <si>
    <t>PDA140</t>
  </si>
  <si>
    <t>PAA130</t>
  </si>
  <si>
    <t>ABA460</t>
  </si>
  <si>
    <t>PDA080</t>
  </si>
  <si>
    <t>Debiti tributari oltre l'anno</t>
  </si>
  <si>
    <t>C.I) FONDO  PER PREMI OPEROSITA' MEDICI SUMAI</t>
  </si>
  <si>
    <t>PFA020</t>
  </si>
  <si>
    <t>Debiti GSA Regione verso Aso Città della Salute x finanziamento pay back e altri incassi da imprese farmaceutiche</t>
  </si>
  <si>
    <t>ABA390</t>
  </si>
  <si>
    <t>ABA760</t>
  </si>
  <si>
    <t>A.II.10)  Fondo Svalutazione immobilizzazioni materiali</t>
  </si>
  <si>
    <t>Debiti GSA Vs Asr Asl To1 x rimborso da effettuare cessione debiti commerciali 2006</t>
  </si>
  <si>
    <t>Debiti GSA Regione verso Asl To4 x finanziamento pay back e altri incassi da imprese farmaceutiche</t>
  </si>
  <si>
    <t>PBA110</t>
  </si>
  <si>
    <t>Debiti GSA Regione verso Aso Città della Salute x quota  vincolata FSR VINCOLATO</t>
  </si>
  <si>
    <t>Crediti GSA verso bilancio Regione per quota per finanziamenti conto capitale fondi statali l. 135/90 lotta all'AIDS</t>
  </si>
  <si>
    <t>ABA360</t>
  </si>
  <si>
    <t xml:space="preserve"> Altri crediti vs/ ASL VCO </t>
  </si>
  <si>
    <t xml:space="preserve"> Crediti v/Stato per acconto quota fabbisogno sanitario regionale standard </t>
  </si>
  <si>
    <t xml:space="preserve"> Acconti quota fabbisogno sanitario da Stato </t>
  </si>
  <si>
    <t>PDA120</t>
  </si>
  <si>
    <t>A.I.5.g) Altre immobilizzazioni immateriali</t>
  </si>
  <si>
    <t>A.I) FONDO  DI DOTAZIONE</t>
  </si>
  <si>
    <t xml:space="preserve">Fondo per ripiano disavanzi pregressi </t>
  </si>
  <si>
    <t>D.XI.3) Debiti v/gestioni liquidatorie</t>
  </si>
  <si>
    <t>A.V.1) Contributi per copertura debiti al 31/12/2005</t>
  </si>
  <si>
    <t>B.V.1) Fondi integrativi pensione</t>
  </si>
  <si>
    <t>B.I.2) Rimanenze beni non sanitari</t>
  </si>
  <si>
    <t>ABA540</t>
  </si>
  <si>
    <t>ABA580</t>
  </si>
  <si>
    <t>Debiti GSA Regione verso Aso CN x risarcimento sinistri a carico del fondo regionale</t>
  </si>
  <si>
    <t>AAA520</t>
  </si>
  <si>
    <t xml:space="preserve">Svalutazioni beni indisponibili-Attrezzature sanitarie (Impianti e macchinari specifici-grandi attrezzature)-
 </t>
  </si>
  <si>
    <t xml:space="preserve"> Previsione di spesa GSA per quota per finanziamenti conto capitale fondi statali </t>
  </si>
  <si>
    <t>A.I.2.b) F.do Amm.to costi di ricerca e sviluppo</t>
  </si>
  <si>
    <t>Debiti GSA Regione verso Asl To3 x finanziamenti vincolati quota aggiuntiva corrente EXTRA LEA</t>
  </si>
  <si>
    <t>AAA440</t>
  </si>
  <si>
    <t>Debiti GSA Regione verso Asl AT x quota aggiuntivo corrente extra LEA</t>
  </si>
  <si>
    <t>Fondo per svalutazione crediti vs/altri  oltre l'anno</t>
  </si>
  <si>
    <t>CA0020</t>
  </si>
  <si>
    <t>BA2150</t>
  </si>
  <si>
    <t>A.4.A.3.7) Prestazioni termali Extraregione</t>
  </si>
  <si>
    <t>Assistenza farmaceutica convenzionata per altre aziende sanitarie locali piemontesi</t>
  </si>
  <si>
    <t>Sopravvenienze passive v/terzi relative alle convenzioni per la specialistica</t>
  </si>
  <si>
    <t>Altre sopravvenienze attive (escluse le insussistenze)</t>
  </si>
  <si>
    <t>B15000</t>
  </si>
  <si>
    <t>Insussistenze passive v/terzi relative alla mobilità extraregionale</t>
  </si>
  <si>
    <t>B.15.C) Altri accantonamenti</t>
  </si>
  <si>
    <t>Oneri sociali a carico delle aziende sanitarie altra dirigenza sanitaria</t>
  </si>
  <si>
    <t>Quote associative</t>
  </si>
  <si>
    <t>A02135</t>
  </si>
  <si>
    <t>A.1.B.1.2)  Contributi da altri enti pubblici (extra fondo) vincolati</t>
  </si>
  <si>
    <t>E02150</t>
  </si>
  <si>
    <t>Perdite su cambi</t>
  </si>
  <si>
    <t>Personale non Dirigente ruolo professionale-con oneri sociali-ferie maturate ma non godute al 01.01..(inizio esercizio)</t>
  </si>
  <si>
    <t>B02470</t>
  </si>
  <si>
    <t>Assistenza residenziale ad Aziende sanitarie extraregionali</t>
  </si>
  <si>
    <t>Acquisto prestazioni di psichiatria residenziale e semiresidenziale da pubblico (extra Regione) - non soggette a compensazione</t>
  </si>
  <si>
    <t xml:space="preserve">Prodotti farmaceutici acquistati e distribuiti per conto </t>
  </si>
  <si>
    <t>B.11.B) Ammortamenti fabbricati strumentali (indisponibili)</t>
  </si>
  <si>
    <t>B02610</t>
  </si>
  <si>
    <t>E01025</t>
  </si>
  <si>
    <t>Contributi con fondi regionali per integrazione prestazioni extra LEA</t>
  </si>
  <si>
    <t>E01010</t>
  </si>
  <si>
    <t>Costo per oneri struttura DEA budget presidi ex art.41-42-43 (asl stipulatarie accordi quadro)</t>
  </si>
  <si>
    <t>A.5.A.2) Costi capitalizzati da utilizzo finanziamenti per investimenti dallo Stato</t>
  </si>
  <si>
    <t>B15025</t>
  </si>
  <si>
    <t>Trasferimenti correnti dello stato</t>
  </si>
  <si>
    <t>C03005</t>
  </si>
  <si>
    <t>Prodotti alimentari per mensa dipendenti</t>
  </si>
  <si>
    <t>Per esito mobilità extraregionale anni precedenti - medicina di base</t>
  </si>
  <si>
    <t>Prodotti farmaceutici di tipo "H" a distribuzione  diretta</t>
  </si>
  <si>
    <t>A.2.A.1.3.B) Prestazioni ambulatoriali</t>
  </si>
  <si>
    <t>Costi capitalizzati da utilizzo finanziamenti per investimenti dallo Stato</t>
  </si>
  <si>
    <t>Presidi chirurgici</t>
  </si>
  <si>
    <t>E.1.B.2.2.G) Altre sopravvenienze attive v/terzi</t>
  </si>
  <si>
    <t>A.2.A.1.3.F) Altre prestazioni sanitarie e sociosanitarie non soggette a compensazione Extraregione</t>
  </si>
  <si>
    <t>E02135</t>
  </si>
  <si>
    <t>B.2.A.3.5)  - da privato</t>
  </si>
  <si>
    <t xml:space="preserve"> Ricavi per prestazioni sanitarie intramoenia - Area specialistica</t>
  </si>
  <si>
    <t>Diritti di brevetto ed utilizzazione opere d'ingegno -ammortamento per investimenti non finanziati da contributi c/capitale (liberalità, alienazioni)</t>
  </si>
  <si>
    <t>B.2.A.1.1.D) Altro (medicina dei servizi, psicologi, medici 118, ecc)</t>
  </si>
  <si>
    <t>Totale valore della produzione (A)</t>
  </si>
  <si>
    <t>B.2.B.1.8)   Utenze telefoniche</t>
  </si>
  <si>
    <t>A02225</t>
  </si>
  <si>
    <t>Competenze accessorie personale non dirigente ruolo tecnico</t>
  </si>
  <si>
    <t>B.14) Variazione delle rimanenze</t>
  </si>
  <si>
    <t>B02440</t>
  </si>
  <si>
    <t>Assistenza farmaceutica erogata da farmacie convenzionate</t>
  </si>
  <si>
    <t>C.1.B) Interessi attivi su c/c postali e bancari</t>
  </si>
  <si>
    <t>Costi per assistenza specialistica strutture accreditate per residenti altre aa.ss.ll. piemontesi</t>
  </si>
  <si>
    <t>B.9.A)  Imposte e tasse (escluso Irap e Ires)</t>
  </si>
  <si>
    <t>Ricavi erogazione prestazioni ospedaliere per riaddebiti acquisti da presidi ex art.41-42-43-c.cura  per Regione (stranieri e STP)</t>
  </si>
  <si>
    <t>Rimborsi agli assistiti per ricoveri all'estero</t>
  </si>
  <si>
    <t>B.4.C.2) Canoni di leasing - area non sanitaria</t>
  </si>
  <si>
    <t>Assistenza ospedaliera ad Aziende sanitarie extraregionali riaddebito prestazioni acquistate</t>
  </si>
  <si>
    <t>Rimborso oneri stipendiale personale sanitario in comando da aziende di altre Regioni (Extraregione)</t>
  </si>
  <si>
    <t>B.2.A.10)   Acquisto prestazioni trasporto sanitari</t>
  </si>
  <si>
    <t>A.5.A.3) Costi capitalizzati da utilizzo altre poste del patrimonio netto</t>
  </si>
  <si>
    <t>Costo per assistenza residenziale riabilitativa fornita da altri soggetti pubblici della Regione</t>
  </si>
  <si>
    <t>E.2.B.3.2.A) Sopravvenienze passive v/terzi relative alla mobilità extraregionale</t>
  </si>
  <si>
    <t>Costo per contributi vs ARAN</t>
  </si>
  <si>
    <t>Acquisto prodotti farmaceutici H impiegati nella produzione di ricoveri e prestazioni</t>
  </si>
  <si>
    <t>B09020</t>
  </si>
  <si>
    <t>Assistenza termale</t>
  </si>
  <si>
    <t>B02380</t>
  </si>
  <si>
    <t>Insussistenze passive v/terzi relative alle convenzioni con medici di base</t>
  </si>
  <si>
    <t>Altre prestazioni sanitarie  Extraregione</t>
  </si>
  <si>
    <t>B.3)  Manutenzione e riparazione (ordinaria esternalizzata)</t>
  </si>
  <si>
    <t>E01080</t>
  </si>
  <si>
    <t>Servizi di lavanderia</t>
  </si>
  <si>
    <t>D99999</t>
  </si>
  <si>
    <t>Materiali chirurgici, sanitari e diagnostici per uso veterinario</t>
  </si>
  <si>
    <t>Personale Dirigente ruolo tecnico-con oneri sociali-ferie maturate ma non goduti al 01.01..(inizio esercizio)</t>
  </si>
  <si>
    <t>Altri contributi correnti da fondi regionali</t>
  </si>
  <si>
    <t>B.2.A.3.5.B) Servizi sanitari per assistenza specialistica da Ospedali Classificati privati</t>
  </si>
  <si>
    <t>Prodotti dietetici (e di nutrizione enterale) - (resi)</t>
  </si>
  <si>
    <t>Imposte tasse tributi a carico delle aziende Sanitarie</t>
  </si>
  <si>
    <t>Maggiorazione tariffaria presidi ex art. 41/42/43 L 833/78</t>
  </si>
  <si>
    <t>B02365</t>
  </si>
  <si>
    <t>A.2.A.1.3.F.2) Altre prestazioni sanitarie e socio-sanitarie non soggetta a compenzazione Extraregione</t>
  </si>
  <si>
    <t>B.2.A.11.2)  - da pubblico (altri enti pubblici)</t>
  </si>
  <si>
    <t>B02535</t>
  </si>
  <si>
    <t>Competenze fisse personale non dirigente (contenuto  ex sottoconto 3100601)</t>
  </si>
  <si>
    <t>Assistenza ospedaliera ad Aziende sanitarie regionali produzione propria</t>
  </si>
  <si>
    <t>A.3.B.4) Concorsi, recuperi e rimborsi v/privati</t>
  </si>
  <si>
    <t>Servizi vigilanza</t>
  </si>
  <si>
    <t>B.2.A.14.4.B) Rimborso oneri stipendiali personale sanitario in comando da Regioni, Enti Pubblici e da Università</t>
  </si>
  <si>
    <t>Materiali di convivenza in genere</t>
  </si>
  <si>
    <t>Insussistenze passive v/terzi relative alle convenzioni per la specialistica</t>
  </si>
  <si>
    <t>A03055</t>
  </si>
  <si>
    <t>A03010</t>
  </si>
  <si>
    <t>Costo per assistenza farmaceutica da altre aziende sanitarie locali piemontesi</t>
  </si>
  <si>
    <t>B03020</t>
  </si>
  <si>
    <t>Prodotti dietetici (e di nutrizione enterale) - rimanenze iniziali</t>
  </si>
  <si>
    <t>Costo per assistenza residenziale riabilitativa fornita da soggetti privati</t>
  </si>
  <si>
    <t>Consulenze amministrative</t>
  </si>
  <si>
    <t>B06010</t>
  </si>
  <si>
    <t>Indennita e rimborso spese al direttore generale</t>
  </si>
  <si>
    <t>B.4.B.1) Canoni di noleggio - area sanitaria</t>
  </si>
  <si>
    <t>Materiale per manutenzione di attrezzature sanitarie</t>
  </si>
  <si>
    <t>B02595</t>
  </si>
  <si>
    <t>B.5)   Personale del ruolo sanitario</t>
  </si>
  <si>
    <t>E.2.B.3) Sopravvenienze passive</t>
  </si>
  <si>
    <t>E02080</t>
  </si>
  <si>
    <t>B02305</t>
  </si>
  <si>
    <t>Per esito mobilità regionale anni precedenti - assistenza integrativa e protesica (farmacie convenzionate)</t>
  </si>
  <si>
    <t>B.2.A.3.5.D) Servizi sanitari per assistenza specialistica da altri soggetti privati</t>
  </si>
  <si>
    <t>Cancelleria e stampati</t>
  </si>
  <si>
    <t>B02250</t>
  </si>
  <si>
    <t>B02430</t>
  </si>
  <si>
    <t xml:space="preserve">Compartecipazione alla spesa per prestazioni sanitarie (ticket)- Altro </t>
  </si>
  <si>
    <t>E.2.B.3.2.C) Sopravvenienze passive v/terzi relative alle convenzioni con medici di base</t>
  </si>
  <si>
    <t>B01065</t>
  </si>
  <si>
    <t>Contributi regionali vincolati in conto esercizio per l'oncologia</t>
  </si>
  <si>
    <t>A.2.A.1.1.E) Altre prestazioni sanitarie e sociosanitarie</t>
  </si>
  <si>
    <t>E02020</t>
  </si>
  <si>
    <t>Spese incrementative beni di terzi</t>
  </si>
  <si>
    <t>Siero e vaccini</t>
  </si>
  <si>
    <t>Rivalutazione monetaria (costo di revisione contratti)</t>
  </si>
  <si>
    <t>Servizi smaltimento rifiuti</t>
  </si>
  <si>
    <t>Prestazioni sanitarie di erogatori - Aziende sanitarie regionali USL</t>
  </si>
  <si>
    <t>Materiali protesici</t>
  </si>
  <si>
    <t>Competenze Fisse altra dirigenza sanitaria (retribuzione posizione aziendale-direzione struttura complessa..) (contenuto ex sottoconto 3100602)</t>
  </si>
  <si>
    <t>Costo per assistenza semiresidenziale e territoriale riabilitativa fornita per anziani e altri soggetti da altri soggetti pubblici extra Regione</t>
  </si>
  <si>
    <t>B02385</t>
  </si>
  <si>
    <t>B.2.A.2.2) - da pubblico (Asl-AO, IRCCS, Policlinici  della Regione)- Mobilità intraregionale</t>
  </si>
  <si>
    <t>A.2.A.1.3.E.5) Altre prestazioni sanitarie  Extraregione</t>
  </si>
  <si>
    <t>B02505</t>
  </si>
  <si>
    <t>A.1.B.1.4)  Contributi in conto esercizio per ricerca corrente</t>
  </si>
  <si>
    <t>B02035</t>
  </si>
  <si>
    <t>Y.2.B) IRES su attività commerciale</t>
  </si>
  <si>
    <t>B02050</t>
  </si>
  <si>
    <t>B.2.A.4)   Acquisti servizi sanitari per assistenza riabilitativa</t>
  </si>
  <si>
    <t>B.2.A.6.4.D) Servizi sanitari per assistenza ospedaliera da altri soggetti privati</t>
  </si>
  <si>
    <t>B.1)  Acquisti di beni</t>
  </si>
  <si>
    <t>Acquisto prestazioni di psichiatria residenziale e semiresidenziale da privato (intraregionale ed extraregionale)</t>
  </si>
  <si>
    <t>Insussistenze passive v/terzi relative al personale</t>
  </si>
  <si>
    <t>Competenze fisse personale non dirigente ruolo professionale</t>
  </si>
  <si>
    <t>E02070</t>
  </si>
  <si>
    <t>B02585</t>
  </si>
  <si>
    <t>A.3.B.2.1) Rimborso degli oneri stipendiali del personale  dipendente dell'azienda in posizione di comando v/altri Enti Pubblici</t>
  </si>
  <si>
    <t>Acquisto prestazioni con addebito diretto di psichiatria residenziale e semiresidenziale da pubblico (Asl-AO, IRCCS, Policlinici della Regione)</t>
  </si>
  <si>
    <t>Competenze Fisse dirigenza  (contenuto sottoconto 3100801) ruolo tecnico</t>
  </si>
  <si>
    <t>E02055</t>
  </si>
  <si>
    <t>B02045</t>
  </si>
  <si>
    <t>B09025</t>
  </si>
  <si>
    <t>Aumento valore produzione  per differenziale riconosciuto rispetto previsione di assistenza ospedaliera da AASSRR della Regione</t>
  </si>
  <si>
    <t>Personale Dirigente ruolo professionale-con oneri sociali-ferie maturate ma non godute al 31.12 ..(fine esercizio)</t>
  </si>
  <si>
    <t>Altri beni non sanitari</t>
  </si>
  <si>
    <t>Servizi presso terzi per ricerca scientifica</t>
  </si>
  <si>
    <t>E02085</t>
  </si>
  <si>
    <t>B.2.A.14.4) Rimborso oneri stipendiali del personale sanitario in comando</t>
  </si>
  <si>
    <t>Trasf.ai Laboratori Nazionali di riferimento. D.Lgs.432/98 (0,5% dei c/ 4500228/29)</t>
  </si>
  <si>
    <t>Incentivi dirigenza  (individuali-collettivi)ruolo tecnico (contenuto ex sottoconti 3100804-05)</t>
  </si>
  <si>
    <t>B02580</t>
  </si>
  <si>
    <t>A01005</t>
  </si>
  <si>
    <t>Poste correttive e competenze entrate</t>
  </si>
  <si>
    <t xml:space="preserve">Acquisto prestazioni trasporto sanitari da pubblico con addebito diretto (Asl-AO, IRCCS, Policlinici della Regione) </t>
  </si>
  <si>
    <t xml:space="preserve">B.2.A.14.3.E) Altre collaborazioni e prestazioni di lavoro -area sanitaria </t>
  </si>
  <si>
    <t>E99999</t>
  </si>
  <si>
    <t>B09005</t>
  </si>
  <si>
    <t xml:space="preserve">B.2.A.8.4) - da privato </t>
  </si>
  <si>
    <t>E.1.B.2.2) Sopravvenienze Attive v/terzi</t>
  </si>
  <si>
    <t>Ricavi erogazione diretta farmaci (file F) ad Aziende sanitarie extra-regione</t>
  </si>
  <si>
    <t>A.2.A.1.3.A) Prestazioni di ricovero</t>
  </si>
  <si>
    <t>B.2.A.1.2) - da pubblico (Asl-AO, IRCCS, Policlinici della Regione) - Mobilità intraregionale</t>
  </si>
  <si>
    <t>B15050</t>
  </si>
  <si>
    <t>B02180</t>
  </si>
  <si>
    <t>Erogazione diretta farmaci (file F)  ad Aziende sanitarie regionali USL riaddebito prestazioni prodotte con sperimentazioni gestionali (società partecipate)</t>
  </si>
  <si>
    <t>B02635</t>
  </si>
  <si>
    <t>Totale rettifiche di valore di attività finanziarie (D)</t>
  </si>
  <si>
    <t>Personale non Dirigente sanitario-con oneri sociali-  ferie e straordinari maturati ma non goduti al al 01.01..(inizio esercizio)</t>
  </si>
  <si>
    <t>Costi per prestazioni di consulenza autorizzate proprio personale dipendente</t>
  </si>
  <si>
    <t>Costo altro personale Dirigente sanitario-con oneri sociali-comandato presso altre ASR piemontesi</t>
  </si>
  <si>
    <t>Spese postali e valori bollati</t>
  </si>
  <si>
    <t>B04000</t>
  </si>
  <si>
    <t>Materiali di pulizia e lavanderia</t>
  </si>
  <si>
    <t>Impianti e macchinari</t>
  </si>
  <si>
    <t>B.1.A.8)  Materiali protesici</t>
  </si>
  <si>
    <t>E02095</t>
  </si>
  <si>
    <t>E02035</t>
  </si>
  <si>
    <t>Prodotti dietetici (e di nutrizione enterale)</t>
  </si>
  <si>
    <t>Trasferimento alla regione decreto leg.vo 75894</t>
  </si>
  <si>
    <t>B.2.B.1.5)   Elaborazione dati</t>
  </si>
  <si>
    <t>B.2.A.13.3)  Contributi per ARPA</t>
  </si>
  <si>
    <t>Segno</t>
  </si>
  <si>
    <t>A02235</t>
  </si>
  <si>
    <t xml:space="preserve">Rimborso a favore della ASL CAPOFILA per acquisto di  prodotti farmaceutici PHT per conto delle altre ASL
</t>
  </si>
  <si>
    <t>A.2.A.4.1)  Ricavi per prestazioni sanitarie intramoenia - Area ospedaliera</t>
  </si>
  <si>
    <t>B03005</t>
  </si>
  <si>
    <t>A.2.A.1.1.E.3) Prestazioni termali</t>
  </si>
  <si>
    <t>B.2.B.1.12.A) Altri servizi non sanitari da pubblico (Asl-AO, IRCCS, Policlinici della Regione)</t>
  </si>
  <si>
    <t>B.2.B.1.11)  Premi di assicurazione</t>
  </si>
  <si>
    <t>B05015</t>
  </si>
  <si>
    <t>Trasferimenti correnti dei comuni per eventuali disavanzi</t>
  </si>
  <si>
    <t>Leasing operativo attrezzature sanitarie</t>
  </si>
  <si>
    <t>E.2.A) Minusvalenze</t>
  </si>
  <si>
    <t>A03035</t>
  </si>
  <si>
    <t>B02215</t>
  </si>
  <si>
    <t>Costo per altra assistenza residenziale</t>
  </si>
  <si>
    <t>B.2.A.13.1)  Contributi ad associazioni di volontariato</t>
  </si>
  <si>
    <t>Oneri sociali a carico delle aziende sanitarie personale non dirigente ruolo tecnico</t>
  </si>
  <si>
    <t>B02490</t>
  </si>
  <si>
    <t>B.2.A.1.1.C) Spese per assistenza Continuità assistenziale</t>
  </si>
  <si>
    <t>E.2.B.4.2.D) Insussistenze passive v/terzi relative alle convenzioni per la specialistica</t>
  </si>
  <si>
    <t>Indennizzi L.210/92 e L.238/99 (danni per vaccinazioni, trasfusioni..)</t>
  </si>
  <si>
    <t>Assistenza specialistica di Aziende sanitarie regionali USL riaddebito presidi ex aa.rr.tt.41-42-43</t>
  </si>
  <si>
    <t>A.1.B.2.2)  Contributi da altri enti pubblici (extra fondo) - Altro</t>
  </si>
  <si>
    <t>Competenze e rimborsi spese al direttore amministrativo</t>
  </si>
  <si>
    <t>B02280</t>
  </si>
  <si>
    <t>Insussistenze Attive v/Asl-AO, IRCCS, Policlinici</t>
  </si>
  <si>
    <t>A02130</t>
  </si>
  <si>
    <t>Per esito mobilità extraregionale anni precedenti - assistenza ospedaliera</t>
  </si>
  <si>
    <t>E01055</t>
  </si>
  <si>
    <t>Costo per assistenza farmaceutica da altre aziende sanitarie locali di altre regioni</t>
  </si>
  <si>
    <t>E.2.B.3.2.B.2) Soprav. passive v/terzi relative al personale - dirigenza non medica</t>
  </si>
  <si>
    <t>Assistenza specialistica di Aziende sanitarie regionali USL riaddebito strutture accreditate</t>
  </si>
  <si>
    <t>sopravvenienze passive gestione liquidatoria USL anni 1994 e ante -contabilità separata-</t>
  </si>
  <si>
    <t>Prestazioni di psichiatria residenziale e semiresidenziale per aziende regionali</t>
  </si>
  <si>
    <t>A.3.B.4.2) Altri concorsi, recuperi e rimborsi verso privati</t>
  </si>
  <si>
    <t>X01000</t>
  </si>
  <si>
    <t>Competenze accessorie personale non dirigente ruolo amministrativo</t>
  </si>
  <si>
    <t>Concorso alla spesa da parte degli assistiti</t>
  </si>
  <si>
    <t>Altre competenze Fisse dirigenza (retribuzione posizione aziendale-direzione struttura complessa..contenuto ex sottoconto 3100902) ruolo amministrativo</t>
  </si>
  <si>
    <t>B.2.A)   Acquisti servizi sanitari</t>
  </si>
  <si>
    <t>Ricavi erogazione diretta farmaci (file F) per riaddebiti acquisti da presidi ex art.41-42-43  per Regione (stranieri e STP)</t>
  </si>
  <si>
    <t>C99999</t>
  </si>
  <si>
    <t>Contributi in conto esercizio finanziamento DEA aziende ospedaliere</t>
  </si>
  <si>
    <t>Accantonamenti per quote inutilizzate contributi finalizzati da FSN e per ricerca</t>
  </si>
  <si>
    <t>Personale Dirigente ruolo tecnico-con oneri sociali-ferie maturate ma non godute al 31.12.. (fine esercizio)</t>
  </si>
  <si>
    <t xml:space="preserve">Erogazione diretta farmaci (file F) ad Aziende sanitarie regionali  </t>
  </si>
  <si>
    <t>Proventi finanziari da crediti iscritti nelle immobilizzazioni</t>
  </si>
  <si>
    <t>B01105</t>
  </si>
  <si>
    <t>A.2.A.2.2)  Prestazioni ambulatoriali da priv. extraregione in compensazione  (mobilità attiva)</t>
  </si>
  <si>
    <t>B.2.A.9.1)  - da pubblico (Asl-AO, IRCCS, Policlinici della Regione) -  Mobilità intraregionale</t>
  </si>
  <si>
    <t>Altri oneri finanziari</t>
  </si>
  <si>
    <t>Totale Costo del personale</t>
  </si>
  <si>
    <t>B04030</t>
  </si>
  <si>
    <t>B.2.A.15.4)  Altri servizi sanitari da privato</t>
  </si>
  <si>
    <t>Costi per la gestione di terreni ed immobili da reddito</t>
  </si>
  <si>
    <t>B.1.A.5)  Materiali diagnostici prodotti chimici</t>
  </si>
  <si>
    <t>B02540</t>
  </si>
  <si>
    <t>A.2.A.1.3.E.3) Prestazioni termali Extraregione</t>
  </si>
  <si>
    <t xml:space="preserve">Prestazioni sanitarie specialistiche di erogatori pubblico-privato in società partecipate </t>
  </si>
  <si>
    <t>Servizi di pulizia presidi e servizi sanitari</t>
  </si>
  <si>
    <t>B02455</t>
  </si>
  <si>
    <t>C.4)  Altri oneri</t>
  </si>
  <si>
    <t>A02205</t>
  </si>
  <si>
    <t>B.2.A.5)   Acquisti servizi sanitari per assistenza integrativa e protesica</t>
  </si>
  <si>
    <t>Personale non Dirigente ruolo tecnico-con oneri sociali-ferie e straordinari maturati ma non goduti al al 01.01..(inizio esercizio)</t>
  </si>
  <si>
    <t>B.2.B.2.4.A) Rimborso oneri stipendiali personale non sanitario in comando da Asl-AO, IRCCS, Policlinici della Regione</t>
  </si>
  <si>
    <t>Altri trasferimenti correnti dei comuni</t>
  </si>
  <si>
    <t>Altre immobilizazzioni immateriali -ammortamento per investimenti non finanziati da contributi c/capitale (liberalità, alienazioni)</t>
  </si>
  <si>
    <t>B02410</t>
  </si>
  <si>
    <t>A02145</t>
  </si>
  <si>
    <t xml:space="preserve">Costi per integrativo regionale convenzione medici guardia medica </t>
  </si>
  <si>
    <t>Costi di ricerca e di sviluppo -ammortamento ammortamento per investimenti non finanziati da contributi c/capitale (liberalità, alienazioni)</t>
  </si>
  <si>
    <t>Costo per assistenza medica di base da altre aziende sanitarie locali piemontesi</t>
  </si>
  <si>
    <t>Costo per altra assistenza residenziale, anziani e altri soggetti fornita da aziende sanitarie regionali</t>
  </si>
  <si>
    <t>B.14.A) Variazione rimanenze sanitarie</t>
  </si>
  <si>
    <t>C02010</t>
  </si>
  <si>
    <t xml:space="preserve"> Altri servizi non sanitari da pubblico (altri Enti Pubblici)</t>
  </si>
  <si>
    <t>Per esito mobilità regionale anni precedenti - assistenza ospedaliera</t>
  </si>
  <si>
    <t>C04010</t>
  </si>
  <si>
    <t>Personale Dirigente ruolo amministrativo-con oneri sociali-ferie maturate ma non godute al  01.01..(inizio esercizio)</t>
  </si>
  <si>
    <t>Assistenza residenziale ad Aziende sanitarie regionali</t>
  </si>
  <si>
    <t>Spese personale religioso convenzionato compresi oneri riflessi</t>
  </si>
  <si>
    <t>A02230</t>
  </si>
  <si>
    <t>Trasferimenti correnti della provincia</t>
  </si>
  <si>
    <t>Contributi regionali in c/esercizio ospedalizzazione domiciliare</t>
  </si>
  <si>
    <t>A.1.B.1.1)  Contributi da Regione (extra fondo) vincolati</t>
  </si>
  <si>
    <t>A02165</t>
  </si>
  <si>
    <t>Costi capitalizzati (incrementi delle immobilizzazioni per lavori interni)</t>
  </si>
  <si>
    <t>B.5.A.2) Costo del personale dirigente non medico</t>
  </si>
  <si>
    <t>B.4)   Godimento di beni di terzi</t>
  </si>
  <si>
    <t>E02030</t>
  </si>
  <si>
    <t>Personale non Dirigente ruolo tecnico-con oneri sociali-ferie e straordinari maturati ma non goduti al 31.12 ..(fine esercizio)</t>
  </si>
  <si>
    <t>E01085</t>
  </si>
  <si>
    <t>A.2.A.1.1.A) Prestazioni di ricovero</t>
  </si>
  <si>
    <t>Costi per assistenza specialistica strutture accreditate per residenti altre aa.ss.ll. extra-Regione</t>
  </si>
  <si>
    <t>Acquisto prestazioni termali in convenzione da privato  per cittadini non residenti - extraregione (mobilità attiva in compensazione)</t>
  </si>
  <si>
    <t>Servizi trasporti non sanitari</t>
  </si>
  <si>
    <t>Personale Dirigente ruolo professionale-con oneri sociali-ferie maturate ma non godute  al 01.01..(inizio esercizio)</t>
  </si>
  <si>
    <t>A02190</t>
  </si>
  <si>
    <t>B.13) Svalutazione dei crediti</t>
  </si>
  <si>
    <t>Prestazioni sanitarie (non finali da privati)</t>
  </si>
  <si>
    <t>B02375</t>
  </si>
  <si>
    <t>A02040</t>
  </si>
  <si>
    <t>Costi di impianti ed ampliamento -ammortamento per investimenti non finanziati da contributi c/capitale (liberalità, alienazioni)</t>
  </si>
  <si>
    <t>C.2.E) Utili su cambi</t>
  </si>
  <si>
    <t>B.9.C.2)  Altri oneri diversi di gestione</t>
  </si>
  <si>
    <t>Altre competenze fisse personale non dirigente indennità posizione-altre indennità (art.39 contratto 1999-contenuto ex sottoconto 3100802) ruolo tecnico</t>
  </si>
  <si>
    <t>B02150</t>
  </si>
  <si>
    <t>A02005</t>
  </si>
  <si>
    <t>B.2.B.2.3) Consulenze, Collaborazioni,  Interinale e altre prestazioni di lavoro non sanitarie da privato</t>
  </si>
  <si>
    <t>Diritti di brevetto ed utilizzazione opere d'ingegno</t>
  </si>
  <si>
    <t>B.8)   Personale del ruolo amministrativo</t>
  </si>
  <si>
    <t>B.2.A.14)  Consulenze, Collaborazioni,  Interinale e altre prestazioni di lavoro sanitarie e sociosanitarie</t>
  </si>
  <si>
    <t>E02025</t>
  </si>
  <si>
    <t>Materiali per manutenzione di automezzi (rimanenze finali)</t>
  </si>
  <si>
    <t>B.2.A.6.3)  - da pubblico (extra Regione)</t>
  </si>
  <si>
    <t>Costi per la gestione dei distributori di caffe, acqua minerale e telefono pubblico</t>
  </si>
  <si>
    <t>Svalutazione dei valori mobiliari</t>
  </si>
  <si>
    <t>Quota compensativa dell'ammortamento fabbricati (01/01/1997):</t>
  </si>
  <si>
    <t>Costo per elitrasporto trasporti assistiti da AASSRR extra-regione</t>
  </si>
  <si>
    <t>Competenze accessorie altra dirigenza sanitaria</t>
  </si>
  <si>
    <t>B06005</t>
  </si>
  <si>
    <t>A.2.A.4.7)  Ricavi per prestazioni sanitarie intramoenia - Altro (Asl - Ao, Irccs e Policlinici  della Regione)</t>
  </si>
  <si>
    <t>CE - BA2590</t>
  </si>
  <si>
    <t>CE - BA2620</t>
  </si>
  <si>
    <t>CE - BA2570</t>
  </si>
  <si>
    <t>CE - AA980</t>
  </si>
  <si>
    <t>Debiti GSA Regione verso Asl To2 x finanziamenti vincolati quota aggiuntiva corrente EXTRA LEA</t>
  </si>
  <si>
    <t>PAA110</t>
  </si>
  <si>
    <t>Debiti GSA Regione verso Aso Città della Salute x quota FSR INDISTINTO</t>
  </si>
  <si>
    <t>D.II.1) Debiti v/Stato per mobilità passiva extraregionale</t>
  </si>
  <si>
    <t>Debiti GSA Regione verso Asl To4 x copertura disavanzi pregressi</t>
  </si>
  <si>
    <t xml:space="preserve">Debiti GSA Regione verso Asl To5 x quota   vincolata FSR </t>
  </si>
  <si>
    <t>Debiti GSA Vs Asr Asl CN1 x rimborso da effettuare cessione debiti commerciali 2006</t>
  </si>
  <si>
    <t xml:space="preserve">Debiti GSA Regione verso Asl CN2 x quota   vincolata FSR </t>
  </si>
  <si>
    <t>ABA130</t>
  </si>
  <si>
    <t>Debiti GSA Regione verso Aso Città della Salute x risarcimento sinistri a carico del fondo regionale</t>
  </si>
  <si>
    <t>Immobilizzazioni in corso ed acconti.-Costi di ricerca e sviluppo-</t>
  </si>
  <si>
    <t>Debiti GSA Regione verso Asl CN1 x quota   per finanziamenti conto capitale fondi statali</t>
  </si>
  <si>
    <t>Debiti GSA Regione verso Asl AL x risarcimento sinistri a carico del fondo regionale</t>
  </si>
  <si>
    <t>Debiti GSA Regione verso Aso NO x risarcimento sinistri a carico del fondo regionale</t>
  </si>
  <si>
    <t>AAA000</t>
  </si>
  <si>
    <t xml:space="preserve"> Liquidazione di spesa  GSA bilancio Regione (fiscalità sanitaria) </t>
  </si>
  <si>
    <t xml:space="preserve"> Altri crediti vs/ ASL AL </t>
  </si>
  <si>
    <t>Debiti GSA Regione verso Aso S.Anna x quota INDISTINTA FSR VINCOLATO</t>
  </si>
  <si>
    <t>ABA630</t>
  </si>
  <si>
    <t>B.II.7.b) Crediti v/gestioni liquidatorie</t>
  </si>
  <si>
    <t>B.7.A.1) Costo del personale dirigente ruolo tecnico - tempo indeterminato</t>
  </si>
  <si>
    <t>B.16.A.5)  Altri accantonamenti per rischi</t>
  </si>
  <si>
    <t>Acquisto soluzioni per dialisi con AIC</t>
  </si>
  <si>
    <t>AA0740</t>
  </si>
  <si>
    <t xml:space="preserve">Incentivi dirigenza  a tempo determinato (individuali-collettivi)ruolo professionale (contenuto ex sottoconti 3100704-05) a tempo indeterminato  </t>
  </si>
  <si>
    <t>ZZ9999</t>
  </si>
  <si>
    <t>EA0550</t>
  </si>
  <si>
    <t>B.2.A.9)   Acquisto prestazioni di distribuzione farmaci File F</t>
  </si>
  <si>
    <t>B.1.A.3) Dispositivi medici</t>
  </si>
  <si>
    <t>Contributi da Ministero della Salute per ricerca finalizzata</t>
  </si>
  <si>
    <t>BA0410</t>
  </si>
  <si>
    <t>B.2.A.1.1.C) Costi per assistenza Continuità assistenziale</t>
  </si>
  <si>
    <t>AA0760</t>
  </si>
  <si>
    <t>Personale Dirigente ruolo professionale a tempo indeterminato -con oneri sociali-ferie maturate ma non godute  al 01.01..(inizio esercizio)</t>
  </si>
  <si>
    <t>BA1910</t>
  </si>
  <si>
    <t>B.2.A.6)   Acquisti servizi sanitari per assistenza protesica</t>
  </si>
  <si>
    <t>DZ9999</t>
  </si>
  <si>
    <t>Utilizzo fondi per quote inutilizzate contributi vincolati di esercizi precedenti da privati</t>
  </si>
  <si>
    <t>A.4.A.3.1) Prestazioni di ricovero</t>
  </si>
  <si>
    <t>B.16.C.2)  Accantonamenti per quote inutilizzate contributi da soggetti pubblici (extra fondo) vincolati</t>
  </si>
  <si>
    <t>Indennità di esclusività per altra dirigenza sanitaria a tempo indeterminato</t>
  </si>
  <si>
    <t>BA0260</t>
  </si>
  <si>
    <t>Totale Ammortamenti</t>
  </si>
  <si>
    <t>acquisto di beni per assistenza integrativa compresa nei LEA (non compresa DM 332/1999)</t>
  </si>
  <si>
    <t>B.5.A.2.2) Costo del personale dirigente non medico - tempo determinato</t>
  </si>
  <si>
    <t>BA2190</t>
  </si>
  <si>
    <t>Personale Dirigente ruolo amministrativo a tempo indeterminato-con oneri sociali-ferie maturate ma non godute al 31.12 ..(fine esercizio)</t>
  </si>
  <si>
    <t>Altre competenze Fisse dirigenza professionale a tempo determinato (retribuzione posizione aziendale-direzione struttura complessa..contenuto ex sottoconto 3100702)</t>
  </si>
  <si>
    <t>BA0080</t>
  </si>
  <si>
    <t>BA0900</t>
  </si>
  <si>
    <t>Oneri sociali a carico delle aziende sanitarie personale dirigente medico altro (LSU, formazione e lavoro..)</t>
  </si>
  <si>
    <t>BA1020</t>
  </si>
  <si>
    <t>BA1270</t>
  </si>
  <si>
    <t>A.4.A.1.6) Prestazioni servizi farmaceutica convenzionata</t>
  </si>
  <si>
    <t>AA0290</t>
  </si>
  <si>
    <t>Acquisti servizi sanitari per assistenza integrativa da ASL della regione</t>
  </si>
  <si>
    <t>BA2070</t>
  </si>
  <si>
    <t>Altre consulenze sanitarie L.1/2002 (Libera professione infermieristica) e altro ruolo sanitario comparto</t>
  </si>
  <si>
    <t>Rimborso oneri e stipendi stipendiali personale tecnico in comando da aziende di altre Regioni (Extraregione)</t>
  </si>
  <si>
    <t>Competenze accessorie dirigenza  ruolo amministrativo a tempo determinato</t>
  </si>
  <si>
    <t>BA0090</t>
  </si>
  <si>
    <t>Personale Dirigente ruolo tecnico a tempo indeterminato-con oneri sociali-ferie maturate ma non godute al 31.12.. (fine esercizio)</t>
  </si>
  <si>
    <t>AA0410</t>
  </si>
  <si>
    <t>Acquisti per assistenza riabilitativa da privato (extra-regionale)</t>
  </si>
  <si>
    <t>A.1.C.4)  Contributi da privati per ricerca</t>
  </si>
  <si>
    <t>EA0020</t>
  </si>
  <si>
    <t>B.2.A.2.3) - da pubblico (Extraregione)</t>
  </si>
  <si>
    <t>B.2.B.2)  Consulenze, Collaborazioni, Interinale e altre prestazioni di lavoro non sanitarie</t>
  </si>
  <si>
    <t>Oneri sociali a carico delle aziende sanitarie  personale sanitario non dirigente altro (LSU, formazione e lavoro..)</t>
  </si>
  <si>
    <t>EA0310</t>
  </si>
  <si>
    <t>Incentivi dirigenza   a tempo indeterminato (individuali-collettivi)ruolo amminsitrativo (contenuto ex sottoconti 3100904-05)</t>
  </si>
  <si>
    <t>A.5.B.2) Altri concorsi, recuperi e rimborsi da parte della Regione</t>
  </si>
  <si>
    <t>C.4) Altri oneri</t>
  </si>
  <si>
    <t>BA1980</t>
  </si>
  <si>
    <t>Oneri sociali a carico delle aziende sanitarie altra dirigenza sanitaria tempo determinato</t>
  </si>
  <si>
    <t>BA1400</t>
  </si>
  <si>
    <t>BA1920</t>
  </si>
  <si>
    <t>Incentivi personale non dirigente  ruolo tecnico (contenuto ex sottoconti 3100804-05) a tempo determinato</t>
  </si>
  <si>
    <t>BA0100</t>
  </si>
  <si>
    <t>BA0750</t>
  </si>
  <si>
    <t>assistenza residenziale e semiresidenziale da soggetti privati per malati terminali</t>
  </si>
  <si>
    <t>AA0810</t>
  </si>
  <si>
    <t>AA1040</t>
  </si>
  <si>
    <t>BA0550</t>
  </si>
  <si>
    <t>B.2.A.16.3) Altri servizi sanitari e sociosanitari a rilevanza sanitaria da pubblico (Extraregione)</t>
  </si>
  <si>
    <t>B.2.A.13.2)  Compartecipazione al personale per att. libero professionale intramoenia- Area specialistica</t>
  </si>
  <si>
    <t>B.2.A.16.2)  Altri servizi sanitari e sociosanitari  a rilevanza sanitaria da pubblico - Altri soggetti pubblici della Regione</t>
  </si>
  <si>
    <t>Accantonamenti per rischi connessi all'acquisto di prestazioni sanitarie da privato-RSA</t>
  </si>
  <si>
    <t>Incentivi dirigenza altra dirigenza sanitaria (individuali-collettivi) (contenuto ex sottoconti 3100604-05) tempo determinato</t>
  </si>
  <si>
    <t>B.16.D.4)  Acc. Rinnovi contratt.: dirigenza medica</t>
  </si>
  <si>
    <t>A.5.E) Concorsi, recuperi e rimborsi da privati</t>
  </si>
  <si>
    <t>BA2540</t>
  </si>
  <si>
    <t>BA1730</t>
  </si>
  <si>
    <t>YA0050</t>
  </si>
  <si>
    <t>Competenze Fisse altra dirigenza sanitaria a tempo indeterminato (contenuto  ex sottoconto 3100601)</t>
  </si>
  <si>
    <t>BA2040</t>
  </si>
  <si>
    <t>AA0070</t>
  </si>
  <si>
    <t>B.5.A.1.1) Costo del personale dirigente medico - tempo indeterminato</t>
  </si>
  <si>
    <t>Costo personale non Dirigente ruolo professionale-con oneri sociali-comandato presso società partecipate (COQ...)</t>
  </si>
  <si>
    <t>B.2.A.15.3) Consulenze, Collaborazioni,  Interinale e altre prestazioni di lavoro sanitarie e socios. da privato</t>
  </si>
  <si>
    <t>Competenze accessorie personale sanitario non dirigente a tempo determinato</t>
  </si>
  <si>
    <t>B.13) Ammortamenti delle altre immobilizzazioni materiali</t>
  </si>
  <si>
    <t>BA1600</t>
  </si>
  <si>
    <t>Costo del personale dirigente  medico altro (LSU, formazione e lavoro..)</t>
  </si>
  <si>
    <t>BA0250</t>
  </si>
  <si>
    <t>BA1770</t>
  </si>
  <si>
    <t>Incentivi personale non dirigente  ruolo professionale (contenuto ex sottoconti 3100704-05) a tempo determinato</t>
  </si>
  <si>
    <t>A.9) Altri ricavi e proventi</t>
  </si>
  <si>
    <t>BA0490</t>
  </si>
  <si>
    <t>B.1.A.3.3)  Dispositivi medico diagnostici in vitro (IVD)</t>
  </si>
  <si>
    <t>Competenze accessorie dirigenza  a tempo determinato  ruolo professionale</t>
  </si>
  <si>
    <t xml:space="preserve"> Costi per differenziale tariffe TUC</t>
  </si>
  <si>
    <t>A.4.A.3.8) Prestazioni trasporto ambulanze ed elisoccorso Extraregione</t>
  </si>
  <si>
    <t>BA2480</t>
  </si>
  <si>
    <t>Rimborso oneri e stipendi personale sanitario in comando da altri Enti Pubblici della Regione</t>
  </si>
  <si>
    <t>B.2.A.15.4.C) Rimborso oneri stipendiali personale sanitario in comando da aziende di altre Regioni (Extraregione)</t>
  </si>
  <si>
    <t xml:space="preserve">E.1.B.2.1) Sopravvenienze attive v/Aziende sanitarie pubbliche della Regione </t>
  </si>
  <si>
    <t>Indennità di esclusività per altra dirigenza sanitaria a tempo determinato</t>
  </si>
  <si>
    <t>EA0160</t>
  </si>
  <si>
    <t>BA0440</t>
  </si>
  <si>
    <t>AA0900</t>
  </si>
  <si>
    <t>BA1110</t>
  </si>
  <si>
    <t>BA0680</t>
  </si>
  <si>
    <t>B.6.B.2) Costo del personale comparto ruolo professionale - tempo determinato</t>
  </si>
  <si>
    <t>BA2580</t>
  </si>
  <si>
    <t>B.2.A.7.4.B) Servizi sanitari per assistenza ospedaliera da Ospedali Classificati privati</t>
  </si>
  <si>
    <t>BA0070</t>
  </si>
  <si>
    <t>B.2.A.14.4)  Contributo Legge 210/92</t>
  </si>
  <si>
    <t>A.7.E) Quota imputata all'esercizio degli altri contributi in c/ esercizio destinati ad investimenti</t>
  </si>
  <si>
    <t>BZ9999</t>
  </si>
  <si>
    <t>BA2220</t>
  </si>
  <si>
    <t>BA0830</t>
  </si>
  <si>
    <t>B.2.A.1.1.B) Costi per assistenza PLS</t>
  </si>
  <si>
    <t>Competenze Fisse dirigenza medica-veterinaria a tempo determinato retribuzione posizione -struttura complessa (contenuto ex sottoconto 3100602)</t>
  </si>
  <si>
    <t>AA0680</t>
  </si>
  <si>
    <t>Erogazione diretta farmaci (file F)  ad Aziende sanitarie extraregionali  riaddebito prestazioni acquistate da strutture private accreditate</t>
  </si>
  <si>
    <t>BA1220</t>
  </si>
  <si>
    <t>AA0480</t>
  </si>
  <si>
    <t>BA2840</t>
  </si>
  <si>
    <t>B.4.A)  Fitti passivi</t>
  </si>
  <si>
    <t>Oneri sociali a carico delle aziende sanitarie altra dirigenza sanitaria a tempo indeterminato</t>
  </si>
  <si>
    <t>A.4.D.6)  Ricavi per prestazioni sanitarie intramoenia - Altro</t>
  </si>
  <si>
    <t>B.2.A.5.2) - da pubblico (altri soggetti pubbl. della Regione)</t>
  </si>
  <si>
    <t>BA2520</t>
  </si>
  <si>
    <t>rimanenze iniziali per assistenza protesica ex DM 332/1999</t>
  </si>
  <si>
    <t xml:space="preserve">E.1.B.3) Insussistenze attive </t>
  </si>
  <si>
    <t>E.2.B.4.2.G) Altre insussistenze passive v/terzi</t>
  </si>
  <si>
    <t>B.6.B.3) Costo del personale comparto ruolo professionale - altro</t>
  </si>
  <si>
    <t>Competenze fisse personale non dirigente  ruolo amministrativo a tempo determinato</t>
  </si>
  <si>
    <t>A.4.A.3)   Ricavi per prestaz. sanitarie e sociosanitarie a rilevanza sanitaria erogate a soggetti pubblici Extraregione</t>
  </si>
  <si>
    <t>Oneri sociali a carico delle aziende sanitarie personale non dirigente ruolo amministrativo  a tempo indeterminato</t>
  </si>
  <si>
    <t xml:space="preserve">A.1.B.1)  da Regione o Prov. Aut. (extra fondo) </t>
  </si>
  <si>
    <t>AA0880</t>
  </si>
  <si>
    <t>BA2130</t>
  </si>
  <si>
    <t>BA1930</t>
  </si>
  <si>
    <t>BA2820</t>
  </si>
  <si>
    <t>Attrezzature sanitarie (Impianti e macchinari specifici-grandi attrezzature)</t>
  </si>
  <si>
    <t>A.1.C.2)  Contributi da Ministero della Salute per ricerca finalizzata</t>
  </si>
  <si>
    <t>CA0170</t>
  </si>
  <si>
    <t>A.4.B.2)  Prestazioni ambulatoriali da priv. Extraregione in compensazione  (mobilità attiva)</t>
  </si>
  <si>
    <t>BA2750</t>
  </si>
  <si>
    <t>BA2670</t>
  </si>
  <si>
    <t>B.1.A.1.2) Medicinali senza AIC</t>
  </si>
  <si>
    <t>AA1090</t>
  </si>
  <si>
    <t>AA0690</t>
  </si>
  <si>
    <t>AA0030</t>
  </si>
  <si>
    <t>YA0030</t>
  </si>
  <si>
    <t>AA0770</t>
  </si>
  <si>
    <t>B.6.A.2) Costo del personale dirigente ruolo professionale - tempo determinato</t>
  </si>
  <si>
    <t>Acquisti di servizi termali da pubblico (altri soggetti pubbl. della Regione)</t>
  </si>
  <si>
    <t>BA0950</t>
  </si>
  <si>
    <t>A.1.B.1.4)  Contributi da Regione o Prov. Aut. (extra fondo) - Altro</t>
  </si>
  <si>
    <t>BA1410</t>
  </si>
  <si>
    <t>AZ9999</t>
  </si>
  <si>
    <t>Utilizzo fondi per quote inutilizzate contributi di esercizi precedenti per ricerca</t>
  </si>
  <si>
    <t>B.2.A.3.1) - da pubblico (Aziende sanitarie pubbliche della Regione)</t>
  </si>
  <si>
    <t>E.1.B.3.2.E) Insussistenze attive v/terzi relative all'acquisto prestaz. sanitarie da operatori accreditati</t>
  </si>
  <si>
    <t>A.4.D.7)  Ricavi per prestazioni sanitarie intramoenia - Altro (Aziende sanitarie pubbliche della Regione)</t>
  </si>
  <si>
    <t>CA0070</t>
  </si>
  <si>
    <t>BA0630</t>
  </si>
  <si>
    <t>B.1.A.8)  Altri beni e prodotti sanitari</t>
  </si>
  <si>
    <t>BA0380</t>
  </si>
  <si>
    <t>BA2230</t>
  </si>
  <si>
    <t>B.2.A.3.5.D) Servizi sanitari per assistenza specialistica da altri privati</t>
  </si>
  <si>
    <t>CA0090</t>
  </si>
  <si>
    <t>A.4.A.1.8) Prestazioni trasporto ambulanze ed elisoccorso</t>
  </si>
  <si>
    <t>B.2.A.13.1)  Compartecipazione al personale per att. libero professionale intramoenia - Area ospedaliera</t>
  </si>
  <si>
    <t>BA0480</t>
  </si>
  <si>
    <t>AA0430</t>
  </si>
  <si>
    <t>acquisti di servizi di trasporto sanitario da pubblico (altri soggetti pubbl. della Regione)</t>
  </si>
  <si>
    <t>BA0560</t>
  </si>
  <si>
    <t>BA1280</t>
  </si>
  <si>
    <t>CA0130</t>
  </si>
  <si>
    <t>A.4.B)  Ricavi per prestazioni sanitarie e sociosanitarie a rilevanza sanitaria erogate da privati v/residenti Extraregione in compensazione (mobilità attiva)</t>
  </si>
  <si>
    <t xml:space="preserve">B.2.B.2.3.C) Indennità a personale universitario - area non sanitaria </t>
  </si>
  <si>
    <t>Oneri sociali a carico delle aziende sanitarie personale non dirigente ruolo tecnico a tempo determinato</t>
  </si>
  <si>
    <t>B.16.A.1)  Accantonamenti per cause civili ed oneri processuali</t>
  </si>
  <si>
    <t>Competenze Fisse dirigenza professionale a tempo determinato  (contenuto sottoconto 3100701) ruolo professionale</t>
  </si>
  <si>
    <t>B.1.A.1.3) Emoderivati di produzione regionale</t>
  </si>
  <si>
    <t>Ricavi per cessione di emocomponenti e cellule staminali Extraregione</t>
  </si>
  <si>
    <t>AA0590</t>
  </si>
  <si>
    <t>EA0070</t>
  </si>
  <si>
    <t>BA0300</t>
  </si>
  <si>
    <t>B.8.B.2) Costo del personale comparto ruolo amministrativo - tempo determinato</t>
  </si>
  <si>
    <t>EA0320</t>
  </si>
  <si>
    <t>A.4.A.1.2) Prestazioni di specialistica ambulatoriale</t>
  </si>
  <si>
    <t>EA0170</t>
  </si>
  <si>
    <t>BA0010</t>
  </si>
  <si>
    <t>BA1760</t>
  </si>
  <si>
    <t>A.4.A.3.12.A) Prestazioni di assistenza riabilitativa non soggette a compensazione Extraregione</t>
  </si>
  <si>
    <t>BA2510</t>
  </si>
  <si>
    <t>BA0280</t>
  </si>
  <si>
    <t>A.3) Utilizzo fondi per quote inutilizzate contributi vincolati di esercizi precedenti</t>
  </si>
  <si>
    <t>A.3.C)  Utilizzo fondi per quote inutilizzate contributi di esercizi precedenti per ricerca</t>
  </si>
  <si>
    <t>Oneri sociali a carico delle aziende sanitarie  personale tecnico non dirigente altro (LSU, formazione e lavoro..)</t>
  </si>
  <si>
    <t>A.5.D) Concorsi, recuperi e rimborsi da altri soggetti pubblici</t>
  </si>
  <si>
    <t>AA0890</t>
  </si>
  <si>
    <t>A.5.C) Concorsi, recuperi e rimborsi da Aziende sanitarie pubbliche della Regione</t>
  </si>
  <si>
    <t>Rimborso oneri e stipendi stipendiali personale professionale in comando da aziende di altre Regioni (Extraregione)</t>
  </si>
  <si>
    <t>Competenze fisse personale non dirigente (contenuto ex sottoconto 3100801) a tempo determinato</t>
  </si>
  <si>
    <t>B.2.A.3.4) - da privato - Medici SUMAI</t>
  </si>
  <si>
    <t>BA1680</t>
  </si>
  <si>
    <t>BA2680</t>
  </si>
  <si>
    <t>BA0270</t>
  </si>
  <si>
    <t>BA2400</t>
  </si>
  <si>
    <t>EA0290</t>
  </si>
  <si>
    <t>AA0510</t>
  </si>
  <si>
    <t>A.4.B.3)  Prestazioni di File F da priv. Extraregione in compensazione (mobilità attiva)</t>
  </si>
  <si>
    <t>Acquisti servizi sanitari per assistenza protesica   da da pubblico (altri soggetti pubbl. della regione)</t>
  </si>
  <si>
    <t>AA0780</t>
  </si>
  <si>
    <t>Personale Dirigente ruolo amministrativo a tempo indeterminato -con oneri sociali-ferie maturate ma non godute al  01.01..(inizio esercizio)</t>
  </si>
  <si>
    <t>B.1.B.7)  Beni e prodotti non sanitari da Aziende sanitarie pubbliche della Regione</t>
  </si>
  <si>
    <t>BA0390</t>
  </si>
  <si>
    <t>BA2780</t>
  </si>
  <si>
    <t>B.2.A.5.3) - da pubblico (Extraregione)</t>
  </si>
  <si>
    <t>EA0440</t>
  </si>
  <si>
    <t>Oneri sociali a carico delle aziende sanitarie personale dirigente tecnico altro (LSU, formazione e lavoro..)</t>
  </si>
  <si>
    <t>A.4.A.3.4) Prestazioni di File F</t>
  </si>
  <si>
    <t>BA1500</t>
  </si>
  <si>
    <t>EA0200</t>
  </si>
  <si>
    <t>Altre competenze fisse personale non dirigente profesionale indennità posizione-altre indennità (art.39 contratto 1999-contenuto ex sottoconto 3100702) a tempo determinato</t>
  </si>
  <si>
    <t>B.16.A.2)  Accantonamenti per contenzioso personale dipendente</t>
  </si>
  <si>
    <t>B.2.A.4.1) - da pubblico (Aziende sanitarie pubbliche della Regione)</t>
  </si>
  <si>
    <t>BA0210</t>
  </si>
  <si>
    <t>BA0580</t>
  </si>
  <si>
    <t>CA0050</t>
  </si>
  <si>
    <t>BA1210</t>
  </si>
  <si>
    <t>Accontonamenti per oneri assistenza specialistica da strutture private accreditate da presidi classificati ex art.41-43 L.833/1978</t>
  </si>
  <si>
    <t>EA0400</t>
  </si>
  <si>
    <t>A.6.C)  Compartecipazione alla spesa per prestazioni sanitarie (Ticket) - Altro</t>
  </si>
  <si>
    <t>AA0180</t>
  </si>
  <si>
    <t>A.1.C.3)  Contributi da Regione ed altri soggetti pubblici per ricerca</t>
  </si>
  <si>
    <t>EA0500</t>
  </si>
  <si>
    <t>BA1830</t>
  </si>
  <si>
    <t xml:space="preserve">B.2.A.15.3.E) Lavoro interinale - area sanitaria </t>
  </si>
  <si>
    <t>BA0340</t>
  </si>
  <si>
    <t>BA0470</t>
  </si>
  <si>
    <t>BA2060</t>
  </si>
  <si>
    <t>CA0030</t>
  </si>
  <si>
    <t>B.3.A)  Manutenzione e riparazione ai fabbricati e loro pertinenze</t>
  </si>
  <si>
    <t>B.2.A.14.6)  Rimborsi, assegni e contributi v/Aziende sanitarie pubbliche della Regione</t>
  </si>
  <si>
    <t>Attrezzature sanitarie (Impianti e macchinari specifici-grandi attrezzature) non finanziati da contributi c/capitale (liberalità, alienazioni)</t>
  </si>
  <si>
    <t>B.15) Variazione delle rimanenze</t>
  </si>
  <si>
    <t>Personale non Dirigente ruolo professionale a tempo indeterminato -con oneri sociali-ferie maturate ma non godute al 01.01..(inizio esercizio)</t>
  </si>
  <si>
    <t>B.11) Ammortamenti delle immobilizzazioni materiali</t>
  </si>
  <si>
    <t>Acquisti servizi sanitari per assistenza protesica   da pubblico (Extarregione)</t>
  </si>
  <si>
    <t>B.2.A.13.3)  Compartecipazione al personale per att. libero professionale intramoenia - Area sanità pubblica</t>
  </si>
  <si>
    <t>Competenze Fisse dirigenza  (contenuto sottoconto 3100801) ruolo tecnico a tempo indeterminato</t>
  </si>
  <si>
    <t>BA0040</t>
  </si>
  <si>
    <t>A.1.D)  Contributi c/esercizio da privati</t>
  </si>
  <si>
    <t>BA0310</t>
  </si>
  <si>
    <t>BA1820</t>
  </si>
  <si>
    <t>Altre competenze fisse personale non dirigente indennità posizione-altre indennità (art.39 contratto 1999-contenuto ex sottoconto 3100902) ruolo amministrativo a tempo determinato</t>
  </si>
  <si>
    <t>Costo personale Dirigente ruolo amministrativo -con oneri sociali-comandato presso società partecipate (COQ...)</t>
  </si>
  <si>
    <t>BA0920</t>
  </si>
  <si>
    <t>BA2080</t>
  </si>
  <si>
    <t>B.2.A.8.4) - da privato (intraregionale)</t>
  </si>
  <si>
    <t>B.16.C.4)  Accantonamenti per quote inutilizzate contributi vincolati da privati</t>
  </si>
  <si>
    <t>Competenze accessorie personale non dirigente ruolo amministrativo  a tempo indeterminato</t>
  </si>
  <si>
    <t>EA0030</t>
  </si>
  <si>
    <t>Personale non Dirigente sanitario-con oneri sociali-  ferie e straordinari maturati ma non goduti al 31.12.. (fine esercizio) a tempo determinato</t>
  </si>
  <si>
    <t>BA1860</t>
  </si>
  <si>
    <t>BA2120</t>
  </si>
  <si>
    <t>B.2.A.3.5) - da privato</t>
  </si>
  <si>
    <t xml:space="preserve">A.7.B)  Quota imputata all'esercizio dei finanziamenti per investimenti da Regione </t>
  </si>
  <si>
    <t>B.6.A.3) Costo del personale dirigente ruolo professionale - altro</t>
  </si>
  <si>
    <t>B.II.2.b) Crediti v/Regione o Provincia Autonoma per versamenti a patrimonio netto</t>
  </si>
  <si>
    <t>Materiale sanitario dispositivo medico (CND) non collocato</t>
  </si>
  <si>
    <t>B.2.A.11.4) - da privato</t>
  </si>
  <si>
    <t>Altre competenze Fisse dirigenza (retribuzione posizione aziendale-direzione struttura complessa..contenuto ex sottoconto 3100902) ruolo amministrativo a tempo determinato</t>
  </si>
  <si>
    <t>B.5.A.2.3) Costo del personale dirigente non medico - altro</t>
  </si>
  <si>
    <t>BA1420</t>
  </si>
  <si>
    <t>B.16.C) Accantonamenti per quote inutilizzate di contributi vincolati</t>
  </si>
  <si>
    <t>B.2.A.11)   Acquisto prestazioni Socio-Sanitarie a rilevanza sanitaria</t>
  </si>
  <si>
    <t>Per esito mobilità regionale anni precedenti - assistenza specialistica ambulatoriale</t>
  </si>
  <si>
    <t>Competenze e rimborsi spese al direttore sanitario</t>
  </si>
  <si>
    <t>A.2.A.1.3.F.1) Prestazioni di assistenza riabilitativa non soggetta a compensazione Extraregione</t>
  </si>
  <si>
    <t>B03015</t>
  </si>
  <si>
    <t>Assistenza specialistica strutture accreditate per propri assistiti</t>
  </si>
  <si>
    <t>B02275</t>
  </si>
  <si>
    <t>D01000</t>
  </si>
  <si>
    <t>Automezzi  -ammortamento per investimenti non finanziati da contributi c/capitale (liberalità, alienazioni)</t>
  </si>
  <si>
    <t>Contributi assegni sussidi per assistenza sanitaria</t>
  </si>
  <si>
    <t>E01100</t>
  </si>
  <si>
    <t>A.2.A.1.3.E) Altre prestazioni sanitarie soggette a compensazione Extraregione</t>
  </si>
  <si>
    <t>Trasferimento allo stato dl 5192 2%  dei conti 4 50 02 37 e 4 50 02 38 e 4 50 02 39</t>
  </si>
  <si>
    <t>B - Totale attività di investimento</t>
  </si>
  <si>
    <t>ATTIVITÀ DI FINANZIAMENTO</t>
  </si>
  <si>
    <t>C - Totale attività di finanziamento</t>
  </si>
  <si>
    <t>FLUSSO DI CASSA COMPLESSIVO (A+B+C)</t>
  </si>
  <si>
    <t>SCHEMA DI RENDICONTO  FINANZIARIO</t>
  </si>
  <si>
    <t>(+)</t>
  </si>
  <si>
    <t>Valore netto contabile costi di impianto e di ampliamento  dismessi</t>
  </si>
  <si>
    <t>Valore netto contabile costi di ricerca e sviluppo dismessi</t>
  </si>
  <si>
    <t>Valore netto contabile Diritti di brevetto e diritti di utilizzazione 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</si>
  <si>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</si>
  <si>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</si>
  <si>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 dismesse</t>
  </si>
  <si>
    <t>(-)</t>
  </si>
  <si>
    <t>Acquisto terreni</t>
  </si>
  <si>
    <t>Acquisto fabbricati</t>
  </si>
  <si>
    <t>Acquisto impianti e macchinari</t>
  </si>
  <si>
    <t>Acquisto attrezzature  sanitarie e scientifiche</t>
  </si>
  <si>
    <t>Acquisto mobili e arredi</t>
  </si>
  <si>
    <t>Acquisto automezzi</t>
  </si>
  <si>
    <t>Acquisto altri beni materiali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</si>
  <si>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</si>
  <si>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</si>
  <si>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</si>
  <si>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</si>
  <si>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</si>
  <si>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</si>
  <si>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</si>
  <si>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</si>
  <si>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</si>
  <si>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</si>
  <si>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</si>
  <si>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</si>
  <si>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</si>
  <si>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</si>
  <si>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 dismesse</t>
  </si>
  <si>
    <t>(+/-)</t>
  </si>
  <si>
    <t>Aumento/Diminuzione debiti v/fornitori di immobilizzazioni</t>
  </si>
  <si>
    <t>(+)/(-)</t>
  </si>
  <si>
    <t>diminuzione/aumento crediti vs Stato (finanziamenti  per investimenti)</t>
  </si>
  <si>
    <t>diminuzione/aumento crediti vs Regione  (finanziamenti 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</si>
  <si>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</si>
  <si>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</si>
  <si>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</si>
  <si>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</si>
  <si>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</si>
  <si>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aumenti/diminuzioni nette contabili al patrimonio netto</t>
  </si>
  <si>
    <t>mutui quota capitale rimborsata</t>
  </si>
  <si>
    <t>Squadratura  tra il valore delle disponibilità  liquide nello SP e il valore del flusso di cassa complessivo</t>
  </si>
  <si>
    <t>OPERAZIONI DI GESTIONE REDDITUALE</t>
  </si>
  <si>
    <t>Ammortamenti</t>
  </si>
  <si>
    <t>utilizzo contributi in c/capitale e fondi riserva</t>
  </si>
  <si>
    <t>TOTALE Flusso di CCN della gestione corrente</t>
  </si>
  <si>
    <t>A - Totale operazioni di gestione reddituale</t>
  </si>
  <si>
    <t>ATTIVITÀ DI INVESTIMENTO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</si>
  <si>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</si>
  <si>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</si>
  <si>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</si>
  <si>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</si>
  <si>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</si>
  <si>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Utilizzo finanziamenti per investimenti</t>
  </si>
  <si>
    <t>Utilizzo fondi riserva: investimenti, incentivi al personale, successioni e donaz., plusvalenze da reinvestire</t>
  </si>
  <si>
    <t>accantonamenti SUMAI</t>
  </si>
  <si>
    <t>pagamenti SUMAI</t>
  </si>
  <si>
    <t>accantonamenti TFR</t>
  </si>
  <si>
    <t>pagamenti TFR</t>
  </si>
  <si>
    <t>- Premio operosità medici SUMAI + TFR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</si>
  <si>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</si>
  <si>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</si>
  <si>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</si>
  <si>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</si>
  <si>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</si>
  <si>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</si>
  <si>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</si>
  <si>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aumento/diminuzione  debiti verso regione e provincia autonoma, esclusa la variazione relativa a debiti per acquisto di beni strumentali</t>
  </si>
  <si>
    <t>aumento/diminuzione  debiti verso comune</t>
  </si>
  <si>
    <t>aumento/diminuzione  debiti verso aziende sanitarie pubbliche</t>
  </si>
  <si>
    <t>aumento/diminuzione  debiti verso arpa</t>
  </si>
  <si>
    <t>aumento/diminuzione  debiti verso fornitori</t>
  </si>
  <si>
    <t>aumento/diminuzione  debiti tributari</t>
  </si>
  <si>
    <t>aumento/diminuzione  debiti verso istituti di previdenza</t>
  </si>
  <si>
    <t>aumento/diminuzione  altri debiti</t>
  </si>
  <si>
    <t>aumento/diminuzione  debiti (escl forn di immob e C/C bancari e istituto tesoriere)</t>
  </si>
  <si>
    <t>aumento/diminuzione  ratei e risconti passivi</t>
  </si>
  <si>
    <t>diminuzione/aumento  crediti parte corrente v/stato quote indistinte</t>
  </si>
  <si>
    <t>diminuzione/aumento  crediti parte corrente v/stato quote vincolate</t>
  </si>
  <si>
    <t>diminuzione/aumento  crediti parte corrente v/Regione per gettito addizionali Irpef e Irap</t>
  </si>
  <si>
    <t>diminuzione/aumento  crediti parte corrente v/Regione per partecipazioni regioni a statuto speciale</t>
  </si>
  <si>
    <t>diminuzione/aumento  crediti parte corrente v/Regione - vincolate per partecipazioni regioni a statuto speciale</t>
  </si>
  <si>
    <t>diminuzione/aumento  crediti parte corrente v/Regione -gettito fiscalità regionale</t>
  </si>
  <si>
    <t>diminuzione/aumento  crediti parte corrente v/Regione - altri contributi extrafondo</t>
  </si>
  <si>
    <t>diminuzione/aumento  crediti parte corrente v/Regione</t>
  </si>
  <si>
    <t>diminuzione/aumento  crediti parte corrente v/Comune</t>
  </si>
  <si>
    <t>diminuzione/aumento  crediti parte corrente v/Asl-Ao</t>
  </si>
  <si>
    <t>diminuzione/aumento  crediti parte corrente v/ARPA</t>
  </si>
  <si>
    <t>diminuzione/aumento  crediti parte corrente v/Erario</t>
  </si>
  <si>
    <t>diminuzione/aumento  crediti parte corrente v/Altri</t>
  </si>
  <si>
    <t>diminuzione/aumento  di crediti</t>
  </si>
  <si>
    <t>diminuzione/aumento  del magazzino</t>
  </si>
  <si>
    <t>diminuzione/aumento  di acconti a fornitori per magazzino</t>
  </si>
  <si>
    <t>diminuzione/aumento  rimanenze</t>
  </si>
  <si>
    <t>diminuzione/aumento  ratei e risconti attivi</t>
  </si>
  <si>
    <t>Acquisto costi di impianto e di ampliamento</t>
  </si>
  <si>
    <t>Acquisto costi di ricerca e sviluppo</t>
  </si>
  <si>
    <t>Acquisto Diritti di brevetto e diritti di utilizzazione delle opere d'ingegno</t>
  </si>
  <si>
    <t>Acquisto immobilizzazioni immateriali in corso</t>
  </si>
  <si>
    <t>Acquisto altre immobilizzazioni immateriali</t>
  </si>
  <si>
    <t>Acquisto Immobilizzazioni Immateriali</t>
  </si>
  <si>
    <t>Totale</t>
  </si>
  <si>
    <t>CE - D0010; D0020</t>
  </si>
  <si>
    <t>GSA</t>
  </si>
  <si>
    <t>SP- PAA220</t>
  </si>
  <si>
    <t>SP - PDA080-110-120</t>
  </si>
  <si>
    <t>SP - PDA130</t>
  </si>
  <si>
    <t>SP - PDA200-210-220</t>
  </si>
  <si>
    <t>SP - PDA250</t>
  </si>
  <si>
    <t>SP - PDA320</t>
  </si>
  <si>
    <t>SP - PDA330</t>
  </si>
  <si>
    <t>SP - PDA340</t>
  </si>
  <si>
    <t>SP - 1220805-1221401</t>
  </si>
  <si>
    <t>SP - ABA530</t>
  </si>
  <si>
    <t>SP - ABA620</t>
  </si>
  <si>
    <t>SP - ABA650</t>
  </si>
  <si>
    <t>SP - 660-730-740</t>
  </si>
  <si>
    <t>SP - ABA000</t>
  </si>
  <si>
    <t>SP -  ACZ999</t>
  </si>
  <si>
    <t>SP - AAA650</t>
  </si>
  <si>
    <t>SP - AAA700</t>
  </si>
  <si>
    <t>SP - ABA490</t>
  </si>
  <si>
    <t>SP - ABA280-290-340</t>
  </si>
  <si>
    <t>SP - ABA480</t>
  </si>
  <si>
    <t>SP - ABA500</t>
  </si>
  <si>
    <t>SP - ABA510</t>
  </si>
  <si>
    <t>SP - PEZ999</t>
  </si>
  <si>
    <t>NI - Tab. 7.19</t>
  </si>
  <si>
    <t>NI - Tab. 13.41</t>
  </si>
  <si>
    <t>NI - Tab. 12.36</t>
  </si>
  <si>
    <t>SP -  2750504-14-54</t>
  </si>
  <si>
    <t>NI - Tab. 11.32</t>
  </si>
  <si>
    <t>SP - PDA280 escluso 2750504-14-54</t>
  </si>
  <si>
    <t>NI . Tab. 32</t>
  </si>
  <si>
    <t>SP - 1220903-1220546-1220552; ABA 290</t>
  </si>
  <si>
    <t>sommatoria voci di dettaglio:</t>
  </si>
  <si>
    <t>Rimborso oneri e stipendi personale tecnico in comando da Asl-AO, IRCCS, Policlinici della Regione</t>
  </si>
  <si>
    <t>+</t>
  </si>
  <si>
    <t>Concorsi, recuperi, rimborsi. Attività non tipiche.</t>
  </si>
  <si>
    <t>B02510</t>
  </si>
  <si>
    <t>C.3.C) Altri interessi passivi</t>
  </si>
  <si>
    <t>Oneri sociali a carico delle aziende sanitarie personale non dirigente ruolo professionale</t>
  </si>
  <si>
    <t>A.2.A.4.5)  Ricavi per prestazioni sanitarie intramoenia - Consulenze (ex art. 55 c.1 lett. c), d) ed ex Art. 57-58) (Asl - Ao,Irccs e Policlinici  della Regione)</t>
  </si>
  <si>
    <t>Riduzione fondi accantonati per fondi rischi crediti</t>
  </si>
  <si>
    <t>Oneri per personale in quiescenza</t>
  </si>
  <si>
    <t>B02230</t>
  </si>
  <si>
    <t>B02220</t>
  </si>
  <si>
    <t>Materiali di guardaroba</t>
  </si>
  <si>
    <t>B02125</t>
  </si>
  <si>
    <t>Costi per prestazioni ospedaliere da strutture accreditate dalle Asl per i propri residenti - parificazione ai contratti siglati</t>
  </si>
  <si>
    <t>Altri servizi di pulizia</t>
  </si>
  <si>
    <t>Personale non Dirigente ruolo amministrativo-con oneri sociali-ferie e straordinari maturati ma non goduti al  01.01..(inizio esercizio)</t>
  </si>
  <si>
    <t>Insussistenze passive v/Asl-AO, IRCCS, Policlinici</t>
  </si>
  <si>
    <t>B.15.A.2)  Accantonamenti per contenzioso personale dipendente</t>
  </si>
  <si>
    <t>Farmaci (tracciato F) di Istituti ex art. 41-42-43 residenti altre asl piemontesi</t>
  </si>
  <si>
    <t>B.2.B.3.1) Formazione (esternalizzata e non) da pubblico</t>
  </si>
  <si>
    <t>A03025</t>
  </si>
  <si>
    <t xml:space="preserve">A.2.A.3)  Ricavi per prestazioni sanitarie erogate a soggetti privati </t>
  </si>
  <si>
    <t>Competenze Fisse altra dirigenza sanitaria (contenuto  ex sottoconto 3100601)</t>
  </si>
  <si>
    <t>Oneri sociali a carico delle aziende sanitarie dirigenza ruolo professionale</t>
  </si>
  <si>
    <t>B02485</t>
  </si>
  <si>
    <t>Trasferimento ad istituti zooprofilattici 4%  dei conti 4 50 02 37 e 4 50 02 38 e 4 50 02 39</t>
  </si>
  <si>
    <t>E.2.B.4) Insussistenze passive</t>
  </si>
  <si>
    <t xml:space="preserve"> Rimborso oneri e stipendi personale amministrativo in comando da Asl-AO, IRCCS, Policlinici della Regione</t>
  </si>
  <si>
    <t>A.5.B)  Costi capitalizzati per costi sostenuti in economia</t>
  </si>
  <si>
    <t>Automezzi</t>
  </si>
  <si>
    <t>Ricavi per assistenza termale da altre aziende sanitarie extra-regione</t>
  </si>
  <si>
    <t>Altri concorsi, recuperi. Per attività tipiche</t>
  </si>
  <si>
    <t>B01000</t>
  </si>
  <si>
    <t>Rimborso oneri stipendiale personale sanitario in comando da altri Enti Pubblici della Regione</t>
  </si>
  <si>
    <t>E.2.B.3.2.B.3) Soprav. passive v/terzi relative al personale - comparto</t>
  </si>
  <si>
    <t>Materiali per emodialisi</t>
  </si>
  <si>
    <t xml:space="preserve"> IRES su attività istituzionale</t>
  </si>
  <si>
    <t>Personale Dirigenza medica/veterinaria-con oneri sociali -ferie e straordinari (recuperi) maturati ma non godute al 01.01..(inizio esercizio)</t>
  </si>
  <si>
    <t>A.2.C) Altri proventi</t>
  </si>
  <si>
    <t>Materiale pulizia e lavanderia</t>
  </si>
  <si>
    <t>Costi esercizi pregressi</t>
  </si>
  <si>
    <t>Recuperi per azioni di rivalsa</t>
  </si>
  <si>
    <t>Altre manutenzioni e riparazioni</t>
  </si>
  <si>
    <t>Servizi sanitari per assistenza ospedaliera da IRCCS Privati e Policlinici privati</t>
  </si>
  <si>
    <t>Assicurazioni:altri premi di assicurazione</t>
  </si>
  <si>
    <t>Materiali per manutenzione di automezzi</t>
  </si>
  <si>
    <t>Altri beni e prodotti sanitari</t>
  </si>
  <si>
    <t>Interessi passivi su altre forme di credito art 3 comma 5 dl 502</t>
  </si>
  <si>
    <t>B.2.A.3)   Acquisti servizi sanitari per assistenza specialistica ambulatoriale</t>
  </si>
  <si>
    <t>B.15.C.1)  Accantonamenti per interessi di mora</t>
  </si>
  <si>
    <t>E.2.B.4.2.C) Insussistenze passive v/terzi relative alle convenzioni con medici di base</t>
  </si>
  <si>
    <t>Combustibili ad uso riscaldamento e cucine</t>
  </si>
  <si>
    <t>Competenze fisse personale non dirigente  ruolo amministrativo</t>
  </si>
  <si>
    <t>Assistenza specialistica ad Aziende sanitarie extraregionali produzione propria</t>
  </si>
  <si>
    <t>Altre competenze fisse personale non dirigente profesionale indennità posizione-altre indennità (art.39 contratto 1999-contenuto ex sottoconto 3100702)</t>
  </si>
  <si>
    <t>Impianti e macchinari -ammortamento per investimenti non finanziati da contributi c/capitale (liberalità, alienazioni)</t>
  </si>
  <si>
    <t>Y.1.A) IRAP relativa a personale dipendente</t>
  </si>
  <si>
    <t xml:space="preserve">Contributi regionali in c/esercizio per funzione  coordinamento prevenzione individuale </t>
  </si>
  <si>
    <t>Assistenza ospedaliera di Aziende sanitarie regionali USL</t>
  </si>
  <si>
    <t>B.2.A.7.4)  - da privato(intraregionale ed extraregionale)</t>
  </si>
  <si>
    <t>Costo personale non Dirigente ruolo professionale-con oneri sociali-comandato presso altre ASR piemontesi</t>
  </si>
  <si>
    <t>Prestazioni / Servizi in favbore dell'ARPA (Agenzia regionale per la protezione ambientale) ed altri soggetti pubblici della Regione</t>
  </si>
  <si>
    <t>B.2.A.3.2)  - da pubblico (altri soggetti pubbl. della Regione)</t>
  </si>
  <si>
    <t>E.1.B.2.2.E) Sopravvenienze attive v/terzi relative all'acquisto prestaz. Sanitarie da operatori accreditati</t>
  </si>
  <si>
    <t>D02000</t>
  </si>
  <si>
    <t>Assistenza ospedaliera di Istituti ex art. 41-42-43 propri residenti</t>
  </si>
  <si>
    <t>Proventi derivanti dalle autorizzazioni per le attività di cui al D.Lgs.123/99 (attività di produzione..di alimenti animali additivati)</t>
  </si>
  <si>
    <t>E.2.B.4.2.A) Insussistenze passive v/terzi relative alla mobilità extraregionale</t>
  </si>
  <si>
    <t>B02135</t>
  </si>
  <si>
    <t>A.2.A.1.2)   Ricavi per prestaz. sanitarie  e sociosanitarie  erogate ad altri soggetti pubblici</t>
  </si>
  <si>
    <t>Assistenza specialistica di Istituti ex art. 41-42-43  residenti altre asl piemontesi</t>
  </si>
  <si>
    <t>B01090</t>
  </si>
  <si>
    <t>Acquisti servizi sanitari per assistenza ospedaliera  da pubblico (altri soggetti pubbl. della Regione)</t>
  </si>
  <si>
    <t>E.2.B.4.2.G) Altre Insussistenze passive v/terzi</t>
  </si>
  <si>
    <t>Assistenza semiresidenziale e territoriale ad Aziende sanitarie extraregionali</t>
  </si>
  <si>
    <t>B.2.A.13.4)  Contributi per Agenzie Regionali</t>
  </si>
  <si>
    <t>Materiale chirurgico, sanitario e diagnostico per uso veterinario</t>
  </si>
  <si>
    <t>E.1.B.3.2.C) Insussistenze attive v/terzi relative alle convenzioni con medici di base</t>
  </si>
  <si>
    <t>B01040</t>
  </si>
  <si>
    <t xml:space="preserve">Contributi regionali vincolati in conto esercizio per obiettivi finanziati dal fsn </t>
  </si>
  <si>
    <t>B01060</t>
  </si>
  <si>
    <t>B.1.B.5)  Materiale per la manutenzione</t>
  </si>
  <si>
    <t>Proventi per servizi resi ad enti del settore pubblico allargato extra regionale</t>
  </si>
  <si>
    <t>E01105</t>
  </si>
  <si>
    <t>B02600</t>
  </si>
  <si>
    <t>Consulenze sanitarie</t>
  </si>
  <si>
    <t>B.10) Ammortamenti delle immobilizzazioni immateriali</t>
  </si>
  <si>
    <t xml:space="preserve">B.2.B.2.3.D) Altre collaborazioni e prestazioni di lavoro -area non sanitaria </t>
  </si>
  <si>
    <t>B.2.A.14.2) Consulenze sanitarie e sociosanit. da Terzi - Altri enti pubblici</t>
  </si>
  <si>
    <t>Finanziamento per oneri contratto di lavoro</t>
  </si>
  <si>
    <t>E.1.B.2.1) Sopravvenienze Attive v/Asl-AO, IRCCS, Policlinici</t>
  </si>
  <si>
    <t>Costi per integrativo regionale convenzione medici di base</t>
  </si>
  <si>
    <t>E.1.B.3.2) Insussistenze Attive v/terzi</t>
  </si>
  <si>
    <t>Contributi regionali vincolati agli indennizzi ex L.210/92 per danni da vaccini, trasfusioni..</t>
  </si>
  <si>
    <t>Materiali per profilassi igienico sanitaria</t>
  </si>
  <si>
    <t>Rimborsi spese viaggio e missioni dipendenti</t>
  </si>
  <si>
    <t>Rimborso oneri e stipendi personale amministrativo in comando da altri Enti Pubblici della Regione</t>
  </si>
  <si>
    <t>B02270</t>
  </si>
  <si>
    <t>E.2.B.4.2.B) Insussistenze passive v/terzi relative al personale</t>
  </si>
  <si>
    <t>A.3.B.3.2) Altri concorsi, recuperi e rimborsi per attività tipiche v/Regione</t>
  </si>
  <si>
    <t>Fitti reali</t>
  </si>
  <si>
    <t>E02040</t>
  </si>
  <si>
    <t>Costo per assistenza residenziale riabilitativa fornita da altri soggetti pubblici extra Regione</t>
  </si>
  <si>
    <t>Prodotti farmaceutici in fornitura diretta di assistenza farmaceutica</t>
  </si>
  <si>
    <t>Ricavi per prestazioni sanitarie intramoenia - Consulenze con soggetti non AS Piemonte (ex art. 55 c.1 lett. c), d) ed ex Art. 57-58)</t>
  </si>
  <si>
    <t>B.3.B)  Manutenzione e riparazione ai mobili e macchine</t>
  </si>
  <si>
    <t>Costi di ricerca e di sviluppo</t>
  </si>
  <si>
    <t>C02015</t>
  </si>
  <si>
    <t>E.1.B.3.2.G) Altre Insussistenze attive v/terzi</t>
  </si>
  <si>
    <t>B.2.B) Acquisti di servizi non sanitari</t>
  </si>
  <si>
    <t>Incentivi personale non dirigente  ruolo tecnico (contenuto ex sottoconti 3100804-05)</t>
  </si>
  <si>
    <t>B02260</t>
  </si>
  <si>
    <t>Minusvalenze di alienazione di beni</t>
  </si>
  <si>
    <t xml:space="preserve">Compartecipazione alla spesa per prestazioni sanitarie - Ticket sul pronto soccorso  </t>
  </si>
  <si>
    <t>Proventi per servizi resi ad amministrazioni del settore statale extra regionale</t>
  </si>
  <si>
    <t>A.2.A.1.1.E.1) Prestazioni servizi MMG, PLS, Contin. Assistenziale</t>
  </si>
  <si>
    <t>C04005</t>
  </si>
  <si>
    <t>A02050</t>
  </si>
  <si>
    <t>Materiale per manutenzione immobili</t>
  </si>
  <si>
    <t>Materiali per manutenzione di altre attrezzature tecnico - economali (resi)</t>
  </si>
  <si>
    <t>Materiale radiografico</t>
  </si>
  <si>
    <t>Oneri da cause civili</t>
  </si>
  <si>
    <t>Accantonamenti per interessi di mora</t>
  </si>
  <si>
    <t>B02295</t>
  </si>
  <si>
    <t>A.2.A.4.3)  Ricavi per prestazioni sanitarie intramoenia - Area sanità pubblica</t>
  </si>
  <si>
    <t>B.4.B.2) Canoni di noleggio - area non sanitaria</t>
  </si>
  <si>
    <t>Totale proventi e oneri finanziari (C)</t>
  </si>
  <si>
    <t>B02620</t>
  </si>
  <si>
    <t>Altra assistenza specialistica (prestazioni non rilevate dai flussi informativi "C" )</t>
  </si>
  <si>
    <t>Servizi presso terzi per formazione di terzi (scuole infermieri professionali ed altro.)</t>
  </si>
  <si>
    <t>B.2.A.13.7)  Rimborsi, assegni e contributi v/Asl-Ao-Irccs-Policlinici della Regione</t>
  </si>
  <si>
    <t>E01015</t>
  </si>
  <si>
    <t>Contributi per integrazione risorse per anticipo ripiano disavanzo 2006</t>
  </si>
  <si>
    <t>B.8.B) Costo del personale comparto ruolo amministrativo</t>
  </si>
  <si>
    <t>Competenze Fisse dirigenza medica-veterinaria (contenuto  ex sottoconto 3100601)</t>
  </si>
  <si>
    <t>B02085</t>
  </si>
  <si>
    <t>B.II.1.g)  Crediti v/Stato per spesa corrente - altro</t>
  </si>
  <si>
    <t>PDA040</t>
  </si>
  <si>
    <t>Debiti GSA Regione verso Aso Mauriziano x quota  vincolata FSR VINCOLATO</t>
  </si>
  <si>
    <t>Immobilizzazioni in corso ed acconti beni indisponibili-Attrezzature sanitarie-</t>
  </si>
  <si>
    <t>AAA170</t>
  </si>
  <si>
    <t xml:space="preserve"> Accertamento di entrata GSA (finanziamento sanitario aggiuntivo corrente extra LEA) </t>
  </si>
  <si>
    <t>Debiti GSA Regione verso Asl BI x quota INDISTINTA FSR VINCOLATO</t>
  </si>
  <si>
    <t xml:space="preserve"> Altri crediti vs/ ASL CN2 </t>
  </si>
  <si>
    <t>D.II.4) Debiti v/Stato per restituzione finanziamenti - per ricerca</t>
  </si>
  <si>
    <t xml:space="preserve"> Previsione di entrata GSA (finanziamento sanitario aggiuntivo corrente LEA) </t>
  </si>
  <si>
    <t>Debiti GSA Regione verso Asl VCO x quota   per fondi vincolati statali e privati</t>
  </si>
  <si>
    <t>A.II.1.b) Terreni indisponibili</t>
  </si>
  <si>
    <t>PBA100</t>
  </si>
  <si>
    <t>ABA010</t>
  </si>
  <si>
    <t>Debiti GSA Regione verso Asl VC x quota   per finanziamenti conto capitale fondi regionali</t>
  </si>
  <si>
    <t>B.IV.3) Tesoreria Unica</t>
  </si>
  <si>
    <t xml:space="preserve"> Previsione di spesa  GSA  per quota finanziamenti per fondi vincolati statali correnti FSN integrazione DLGS 156/2000  </t>
  </si>
  <si>
    <t xml:space="preserve"> Altri crediti vs/ ASL VC </t>
  </si>
  <si>
    <t>AAA370</t>
  </si>
  <si>
    <t>Fondo per svalutazione crediti vs/aziende sanitarie altre regioni addebito diretto oltre l'anno</t>
  </si>
  <si>
    <t>AAA660</t>
  </si>
  <si>
    <t>PDA050</t>
  </si>
  <si>
    <t>A.IV.3) Contributi da reinvestire</t>
  </si>
  <si>
    <t>ABA530</t>
  </si>
  <si>
    <t>B.II.2.a.10) Crediti v/Regione o Provincia Autonoma per ricerca</t>
  </si>
  <si>
    <t xml:space="preserve">Immobilizzazioni in corso ed acconti beni indisponibili-Attrezzature sanitarie (Impianti e macchinari specifici-grandi attrezzature)-
 </t>
  </si>
  <si>
    <t>Debiti GSA Regione verso Aso S.Luigi x risarcimento sinistri a carico del fondo regionale</t>
  </si>
  <si>
    <t>B.III.1) FSR indistinto da distribuire</t>
  </si>
  <si>
    <t>Debiti GSA Regione Verso ASL AL PER FINANZIAMENTO IN C\CAPITALE DA PRIVATI</t>
  </si>
  <si>
    <t>PBA080</t>
  </si>
  <si>
    <t>PDA170</t>
  </si>
  <si>
    <t>Debiti GSA Regione verso Asl CN1 x quota INDISTINTA FSR VINCOLATO</t>
  </si>
  <si>
    <t>PAA140</t>
  </si>
  <si>
    <t>AAA620</t>
  </si>
  <si>
    <t>Debiti GSA Regione Verso ASL VCO PER FINANZIAMENTO IN C\CAPITALE DA PRIVATI</t>
  </si>
  <si>
    <t>Debiti GSA Regione verso Aso S.CTO x quota aggiuntivo corrente extra LEA</t>
  </si>
  <si>
    <t>PAA080</t>
  </si>
  <si>
    <t>A.I.5.c) Migliorie su beni di terzi</t>
  </si>
  <si>
    <t>D.VI.3) Debiti v/altre partecipate</t>
  </si>
  <si>
    <t>Fondo per quote inutilizzate contributi da soggetti pubblici (extra fondo) vincolati</t>
  </si>
  <si>
    <t>PBA210</t>
  </si>
  <si>
    <t>AAA300</t>
  </si>
  <si>
    <t>D.V.2) Debiti v/Aziende sanitarie pubbliche Extraregione</t>
  </si>
  <si>
    <t>B.II.7) Crediti v/altri</t>
  </si>
  <si>
    <t>Fondo per svalutazione crediti vs/clienti privati</t>
  </si>
  <si>
    <t xml:space="preserve">Crediti GSA verso bilancio Regione per quota per finanziamenti conto capitale fondi statali prima fase art. 20 l. 67/88 </t>
  </si>
  <si>
    <t>ABA340</t>
  </si>
  <si>
    <t>Competenze accessorie dirigenza  ruolo amministrativo  a tempo indeterminato</t>
  </si>
  <si>
    <t>B.2.A.5)   Acquisti servizi sanitari per assistenza integrativa</t>
  </si>
  <si>
    <t>EA0280</t>
  </si>
  <si>
    <t>B.16.D.2)  Acc. Rinnovi convenzioni MMG/PLS/MCA</t>
  </si>
  <si>
    <t>B.1.A.2.2) da pubblico (Aziende sanitarie pubbliche extra Regione) ¿ Mobilità extraregionale</t>
  </si>
  <si>
    <t>BA2760</t>
  </si>
  <si>
    <t>assistenza integrativa NON compresa nei LEA (non compresa DM 332/1999)</t>
  </si>
  <si>
    <t>BA0320</t>
  </si>
  <si>
    <t>Sangue ed emocomponenti acquisto da ASR Piemonte in compensazione</t>
  </si>
  <si>
    <t>B.1.A.7)  Materiali e prodotti per uso veterinario</t>
  </si>
  <si>
    <t>B.16.C.1)  Accantonamenti per quote inutilizzate contributi da Regione e Prov. Aut. per quota F.S. vincolato</t>
  </si>
  <si>
    <t>EA0130</t>
  </si>
  <si>
    <t>Competenze accessorie personale non dirigente ruolo professionale a tempo indeterminato</t>
  </si>
  <si>
    <t>Manutenzione ordinaria in appalto per impianti generici -non sanitari-</t>
  </si>
  <si>
    <t>AA0020</t>
  </si>
  <si>
    <t>BA1660</t>
  </si>
  <si>
    <t>AA0460</t>
  </si>
  <si>
    <t>B.12.A) Ammortamenti fabbricati non strumentali (disponibili)</t>
  </si>
  <si>
    <t>BA2470</t>
  </si>
  <si>
    <t>B.2.A.7.4) - da privato</t>
  </si>
  <si>
    <t>Altre competenze fisse personale non dirigente indennità posizione-altre indennità (art.39 contratto 1999-contenuto ex sottoconto 3100902) ruolo amministrativo  a tempo indeterminato</t>
  </si>
  <si>
    <t>Acquisti servizi sanitari per assistenza integrativa da pubblico (Extarregione)</t>
  </si>
  <si>
    <t>Indennità a personale universitario - area non sanitaria</t>
  </si>
  <si>
    <t>A.1.A.1)  da Regione o Prov. Aut. per quota F.S. regionale indistinto</t>
  </si>
  <si>
    <t>B.2.A.7.4.D) Servizi sanitari per assistenza ospedaliera da altri privati</t>
  </si>
  <si>
    <t>BA2090</t>
  </si>
  <si>
    <t>B.15.A) Variazione rimanenze sanitarie</t>
  </si>
  <si>
    <t>Incentivi personale non dirigente  ruolo tecnico a tempo indeterminato (contenuto ex sottoconti 3100804-05)</t>
  </si>
  <si>
    <t>AA1030</t>
  </si>
  <si>
    <t>AA0080</t>
  </si>
  <si>
    <t>BA2890</t>
  </si>
  <si>
    <t>Sangue ed emocomponenti</t>
  </si>
  <si>
    <t>B.2.A.7)   Acquisti servizi sanitari per assistenza ospedaliera</t>
  </si>
  <si>
    <t>B.2.B.2.3) Consulenze, Collaborazioni, Interinale e altre prestazioni di lavoro non sanitarie da privato</t>
  </si>
  <si>
    <t>BA0890</t>
  </si>
  <si>
    <t>B.2.A.4.2) - da pubblico (altri soggetti pubbl. della Regione)</t>
  </si>
  <si>
    <t>EA0520</t>
  </si>
  <si>
    <t>Acquisto di emoderivati  da ASR Piemonte in compensazione</t>
  </si>
  <si>
    <t>Svalutazione delle immobilizzazioni materiali ed immateriali</t>
  </si>
  <si>
    <t>BA0710</t>
  </si>
  <si>
    <t>Costo del personale dirigente  tecnico altro (LSU, formazione e lavoro..)</t>
  </si>
  <si>
    <t>BA1120</t>
  </si>
  <si>
    <t>B.16.D) Altri accantonamenti</t>
  </si>
  <si>
    <t>BA1030</t>
  </si>
  <si>
    <t>AA1020</t>
  </si>
  <si>
    <t>AA0670</t>
  </si>
  <si>
    <t>A.4.A.3.12) Altre prestazioni sanitarie e sociosanitarie a rilevanza sanitaria non soggette a compensazione Extraregione</t>
  </si>
  <si>
    <t>BA1080</t>
  </si>
  <si>
    <t>YA0070</t>
  </si>
  <si>
    <t>C.3.A) Interessi passivi su anticipazioni di cassa</t>
  </si>
  <si>
    <t>B.2.A.12)   Acquisto prestazioni Socio-Sanitarie a rilevanza sanitaria</t>
  </si>
  <si>
    <t>BA0030</t>
  </si>
  <si>
    <t>B.2.A.13.4)  Compartecipazione al personale per att. libero professionale intramoenia - Consulenze (ex art. 55 c.1 lett. c), d) ed ex Art. 57-58)</t>
  </si>
  <si>
    <t>BA2410</t>
  </si>
  <si>
    <t>BA2850</t>
  </si>
  <si>
    <t>assistenza territoriale, semiresidenziale.. da privati a favore di soggetti affetti da HIV</t>
  </si>
  <si>
    <t>BA2250</t>
  </si>
  <si>
    <t>BA1150</t>
  </si>
  <si>
    <t>EA0530</t>
  </si>
  <si>
    <t>EA0060</t>
  </si>
  <si>
    <t xml:space="preserve"> Accantonamenti per quote inutilizzate contributi da soggetti pubblici (extra fondo) vincolati</t>
  </si>
  <si>
    <t>B.2.A.7.4.C) Servizi sanitari per assistenza ospedaliera da Case di Cura private</t>
  </si>
  <si>
    <t>BA1530</t>
  </si>
  <si>
    <t>AA0160</t>
  </si>
  <si>
    <t>BA2880</t>
  </si>
  <si>
    <t>Personale Dirigente ruolo tecnico a tempo indeterminato -con oneri sociali-ferie maturate ma non goduti al 01.01..(inizio esercizio)</t>
  </si>
  <si>
    <t>A.6.A)  Compartecipazione alla spesa per prestazioni sanitarie - Ticket sulle prestazioni di specialistica ambulatoriale</t>
  </si>
  <si>
    <t>Competenze fisse personale sanitario non dirigente tempo determinato</t>
  </si>
  <si>
    <t>AA0730</t>
  </si>
  <si>
    <t>EA0430</t>
  </si>
  <si>
    <t>BA2810</t>
  </si>
  <si>
    <t>Assistenza specialistica ad Aziende sanitarie extraregionali  riaddebito prestazioni acquistate da strutture private accreditate</t>
  </si>
  <si>
    <t>B.16.C.3)  Accantonamenti per quote inutilizzate contributi da soggetti pubblici per ricerca</t>
  </si>
  <si>
    <t>B.2.A.15)  Consulenze, Collaborazioni,  Interinale e altre prestazioni di lavoro sanitarie e sociosanitarie</t>
  </si>
  <si>
    <t>B.7.A.2) Costo del personale dirigente ruolo tecnico - tempo determinato</t>
  </si>
  <si>
    <t>AA0490</t>
  </si>
  <si>
    <t>Competenze Fisse altra dirigenza sanitaria a tempo indeterminato (retribuzione posizione aziendale-direzione struttura complessa..) (contenuto ex sottoconto 3100602)</t>
  </si>
  <si>
    <t>B.16) Accantonamenti dell¿esercizio</t>
  </si>
  <si>
    <t>Competenze accessorie personale non dirigente ruolo tecnico a tempo indeterminato</t>
  </si>
  <si>
    <t>DA0010</t>
  </si>
  <si>
    <t>A.4.A.1.5) Prestazioni servizi MMG, PLS, Contin. assistenziale</t>
  </si>
  <si>
    <t>BA0800</t>
  </si>
  <si>
    <t>Costo personale Dirigente ruolo tecnico-con oneri sociali-comandato presso società partecipate (COQ...)</t>
  </si>
  <si>
    <t>Oneri sociali a carico delle aziende sanitarie dirigenza ruolo amministrativo a tempo determinato</t>
  </si>
  <si>
    <t>E.2.B.3.1.B) Altre sopravvenienze passive v/Aziende sanitarie pubbliche della Regione</t>
  </si>
  <si>
    <t>B.3.G)  Manutenzioni e riparazioni da Aziende sanitarie pubbliche della Regione</t>
  </si>
  <si>
    <t>A.5.C.3) Altri concorsi, recuperi e rimborsi da parte di Aziende sanitarie pubbliche della Regione</t>
  </si>
  <si>
    <t>B.2.A.9.4) - da privato (intraregionale)</t>
  </si>
  <si>
    <t>BA1540</t>
  </si>
  <si>
    <t>AA0550</t>
  </si>
  <si>
    <t>BA2240</t>
  </si>
  <si>
    <t>Accontonamenti per oneri assistenza ospedaliera da presidi classificati ex art.41-43 L.833/1978</t>
  </si>
  <si>
    <t>Costo altro personale Dirigente sanitario-con oneri sociali-comandato presso società partecipate (COQ...)</t>
  </si>
  <si>
    <t>Altre competenze fisse personale non dirigente indennità posizione-altre indennità (art.39 contratto 1999-contenuto ex sottoconto 3100802) ruolo tecnico a tempo determinato</t>
  </si>
  <si>
    <t>A.5.D.3) Altri concorsi, recuperi e rimborsi da parte di altri soggetti pubblici</t>
  </si>
  <si>
    <t>B.2.A.17) Costi per differenziale tariffe TUC</t>
  </si>
  <si>
    <t>BA1260</t>
  </si>
  <si>
    <t>Competenze accessorie personale non dirigente ruolo professionale a tempo determinato</t>
  </si>
  <si>
    <t xml:space="preserve"> Rimborso oneri e stipendi stipendiali personale professionale in comando da Regione, soggetti pubblici e da Università</t>
  </si>
  <si>
    <t>BA0520</t>
  </si>
  <si>
    <t>Quota imputata all'esercizio di altre poste del patrimonio netto</t>
  </si>
  <si>
    <t>rimanenze iniziali di beni per assistenza integrativa compresa nei LEA (non compresa DM 332/1999)</t>
  </si>
  <si>
    <t>B.2.B.2.1) Consulenze non sanitarie da Aziende sanitarie pubbliche della Regione</t>
  </si>
  <si>
    <t>AA0280</t>
  </si>
  <si>
    <t>AA0350</t>
  </si>
  <si>
    <t>Oneri sociali a carico delle aziende sanitarie dirigenza ruolo tecnico a tempo determinato</t>
  </si>
  <si>
    <t>AA0260</t>
  </si>
  <si>
    <t>BA1230</t>
  </si>
  <si>
    <t>A.3.A)  Utilizzo fondi per quote inutilizzate contributi di esercizi precedenti da Regione o Prov. Aut. per quota F.S. regionale vincolato</t>
  </si>
  <si>
    <t>Personale non Dirigente ruolo amministrativo a tempo determinato-con oneri sociali-ferie e straordinari maturati ma non goduti al 31.12.. (fine esercizio)</t>
  </si>
  <si>
    <t>BA0350</t>
  </si>
  <si>
    <t>EA0410</t>
  </si>
  <si>
    <t>EA0190</t>
  </si>
  <si>
    <t>B.2.A.11)   Acquisto prestazioni di trasporto sanitario</t>
  </si>
  <si>
    <t>Assistenza specialistica ad Aziende sanitarie regionali USL riaddebito prestazioni acquistate da  presidi classificati ex aarrtt 41-43 L.833/1978</t>
  </si>
  <si>
    <t>EA0480</t>
  </si>
  <si>
    <t>DA0020</t>
  </si>
  <si>
    <t>B.2.A.8)   Acquisto prestazioni di psichiatria residenziale e semiresidenziale</t>
  </si>
  <si>
    <t>CA0120</t>
  </si>
  <si>
    <t>Personale non Dirigente ruolo tecnico a tempo indeterminato -con oneri sociali-ferie e straordinari maturati ma non goduti al 31.12 ..(fine esercizio)</t>
  </si>
  <si>
    <t>Incentivi personale non dirigente  ruolo amministrativo (contenuto ex sottoconti 3100904-05) a tempo determinato</t>
  </si>
  <si>
    <t>Quota imputata all'esercizio dei contributi in c/esercizio FSR destinati ad investimenti</t>
  </si>
  <si>
    <t>EA0390</t>
  </si>
  <si>
    <t>BA1840</t>
  </si>
  <si>
    <t>Costo personale Dirigente medici-veterinari -con oneri sociali- comandato presso società partecipate (COQ...)</t>
  </si>
  <si>
    <t>B.2.A.16.1)  Altri servizi sanitari e sociosanitari a rilevanza sanitaria da pubblico - Aziende sanitarie pubbliche della Regione</t>
  </si>
  <si>
    <t>A.4.A.3.11) Ricavi per differenziale tariffe TUC</t>
  </si>
  <si>
    <t>A.1.A)  Contributi da Regione o Prov. Aut. per quota F.S. regionale</t>
  </si>
  <si>
    <t>AA0130</t>
  </si>
  <si>
    <t>BA0940</t>
  </si>
  <si>
    <t>CA0140</t>
  </si>
  <si>
    <t>YA0080</t>
  </si>
  <si>
    <t>A.4.A.3.13) Altre prestazioni sanitarie a rilevanza sanitaria - Mobilità attiva Internazionale</t>
  </si>
  <si>
    <t>Ricavi per differenziale TUC</t>
  </si>
  <si>
    <t>BA2500</t>
  </si>
  <si>
    <t>Presidi chirurgici-dispositivi medici</t>
  </si>
  <si>
    <t>BA2650</t>
  </si>
  <si>
    <t>BA0220</t>
  </si>
  <si>
    <t>BA1460</t>
  </si>
  <si>
    <t>rettifica contributi in c/esercizio per destinazione investimenti-altri contributi-</t>
  </si>
  <si>
    <t>Personale  Dirigente medico-veterinari a tempo determinato-con oneri sociali-  ferie e straordinari maturati ma non goduti al al 01.01..(inizio esercizio)</t>
  </si>
  <si>
    <t>BA2720</t>
  </si>
  <si>
    <t>A.4)  Ricavi per prestazioni sanitarie e sociosanitarie a rilevanza sanitaria</t>
  </si>
  <si>
    <t>Personale non Dirigente sanitario a tempo determinato-con oneri sociali-  ferie e straordinari maturati ma non goduti al al 01.01..(inizio esercizio)</t>
  </si>
  <si>
    <t>BA1970</t>
  </si>
  <si>
    <t>BA1720</t>
  </si>
  <si>
    <t>Altre competenze fisse personale non dirigente profesionale indennità posizione-altre indennità a tempo indeterminato (art.39 contratto 1999-contenuto ex sottoconto 3100702)</t>
  </si>
  <si>
    <t>B.2.A.10.1) - da pubblico (Aziende sanitarie pubbliche della Regione) - Mobilità intraregionale</t>
  </si>
  <si>
    <t>B.2.A.15.4) Rimborso oneri stipendiali del personale sanitario in comando</t>
  </si>
  <si>
    <t>A.6.B)  Compartecipazione alla spesa per prestazioni sanitarie - Ticket sul pronto soccorso</t>
  </si>
  <si>
    <t>BA0420</t>
  </si>
  <si>
    <t>BA2640</t>
  </si>
  <si>
    <t>B.2.A.11.3) - da pubblico (Extraregione)</t>
  </si>
  <si>
    <t>acquisto di prestazioni di assistenza residenziale, semiresidenziale e territoriale per anziani da soggetti privati</t>
  </si>
  <si>
    <t>B.3.E)  Manutenzione e riparazione agli automezzi</t>
  </si>
  <si>
    <t>BA1710</t>
  </si>
  <si>
    <t>BA2600</t>
  </si>
  <si>
    <t>AA0170</t>
  </si>
  <si>
    <t>Oneri sociali a carico delle aziende sanitarie personale non dirigente ruolo amministrativo a tempo determinato</t>
  </si>
  <si>
    <t>BA0820</t>
  </si>
  <si>
    <t>BA1010</t>
  </si>
  <si>
    <t>A.4.D.4)  Ricavi per prestazioni sanitarie intramoenia - Consulenze (ex art. 55 c.1 lett. c), d) ed ex art. 57-58)</t>
  </si>
  <si>
    <t>BA1440</t>
  </si>
  <si>
    <t>Acquisti servizi sanitari per assistenza integrativa da pubblico (altri soggetti pubbl. della regione)</t>
  </si>
  <si>
    <t>BA1310</t>
  </si>
  <si>
    <t>B.14) Svalutazione delle immobilizzazioni e dei crediti</t>
  </si>
  <si>
    <t>AA0710</t>
  </si>
  <si>
    <t>B.8.B.1) Costo del personale comparto ruolo amministrativo - tempo indeterminato</t>
  </si>
  <si>
    <t>B.14.A) Svalutazione delle immobilizzazioni immateriali e materiali</t>
  </si>
  <si>
    <t>BA0770</t>
  </si>
  <si>
    <t>BA1510</t>
  </si>
  <si>
    <t>Competenze Fisse dirigenza medica-veterinaria a tempo indeterminato retribuzione posizione -struttura complessa (contenuto ex sottoconto 3100602)</t>
  </si>
  <si>
    <t>Personale Dirigente ruolo professionale a tempo determinato-con oneri sociali-ferie maturate ma non godute  al 01.01..(inizio esercizio)</t>
  </si>
  <si>
    <t>Competenze fisse personale non dirigente  ruolo amministrativo  a tempo indeterminato</t>
  </si>
  <si>
    <t>BA1340</t>
  </si>
  <si>
    <t>A.4.D)  Ricavi per prestazioni sanitarie erogate in regime di intramoenia</t>
  </si>
  <si>
    <t>Personale altra Dirigenza sanitaria a tempo indeterminato-con oneri sociali - ferie maturate ma non godute al 31.12.. (fine esercizio) a tempo indeterminato</t>
  </si>
  <si>
    <t>A.8)  Incrementi delle immobilizzazioni per lavori interni</t>
  </si>
  <si>
    <t>Competenze Fisse dirigenza  (contenuto sottoconto 3100901) ruolo amministrativo a tempo determinato</t>
  </si>
  <si>
    <t>AA0960</t>
  </si>
  <si>
    <t>Erogazione diretta farmaci (file F)  ad Aziende sanitarie extraregionali riaddebito prestazioni acquistate da  ex aarrtt 41-43 L.833/1978</t>
  </si>
  <si>
    <t>Oneri sociali a carico delle aziende sanitarie dirigenza ruolo tecnico a tempo indeterminato</t>
  </si>
  <si>
    <t>B.2.A.15.1) Consulenze sanitarie e sociosan. da Aziende sanitarie pubbliche della Regione</t>
  </si>
  <si>
    <t>CA0060</t>
  </si>
  <si>
    <t>BA2140</t>
  </si>
  <si>
    <t>Oneri sociali a carico delle aziende sanitarie dirigenza ruolo amministrativo  a tempo indeterminato</t>
  </si>
  <si>
    <t>E.2.B.4.1) Insussistenze passive v/Aziende sanitarie pubbliche della Regione</t>
  </si>
  <si>
    <t>Altri contributi in conto esercizio da enti privati</t>
  </si>
  <si>
    <t>BA2770</t>
  </si>
  <si>
    <t>A.9.B) Fitti attivi ed altri proventi da attività immobiliari</t>
  </si>
  <si>
    <t>Assistenza ospedaliera ad Aziende sanitarie regionali USL riaddebito prestazioni acquistate da strutture private accreditate</t>
  </si>
  <si>
    <t>CA0100</t>
  </si>
  <si>
    <t>BA0960</t>
  </si>
  <si>
    <t>Competenze fisse personale non dirigente ruolo professionale a tempo determinato</t>
  </si>
  <si>
    <t>Soluzioni fisiologiche e medicinali senza AIC</t>
  </si>
  <si>
    <t>BA2790</t>
  </si>
  <si>
    <t>BA1000</t>
  </si>
  <si>
    <t>Acc. Rinnovi convenzioni SUMAI</t>
  </si>
  <si>
    <t>assistenza residenziale, semiresidenziale e territoriale da soggetti privati per minori a rischio, donne, coppie e famiglie..</t>
  </si>
  <si>
    <t>B.2.A.10.3) - da pubblico (Extraregione)</t>
  </si>
  <si>
    <t>altra assistenza residenziale e semiresidenziale</t>
  </si>
  <si>
    <t>B.2.A.13)  Compartecipazione al personale per att. libero-prof. (intramoenia)</t>
  </si>
  <si>
    <t>BA2050</t>
  </si>
  <si>
    <t>BA1890</t>
  </si>
  <si>
    <t>BA2320</t>
  </si>
  <si>
    <t>BA0430</t>
  </si>
  <si>
    <t>BA0780</t>
  </si>
  <si>
    <t>YZ9999</t>
  </si>
  <si>
    <t>A.5.D.2) Rimborsi per acquisto beni da parte di altri soggetti pubblici</t>
  </si>
  <si>
    <t xml:space="preserve">Rimborso oneri e stipendi personale professionale in comando da Asl-AO, IRCCS, Policlinici della Regione </t>
  </si>
  <si>
    <t>AA0090</t>
  </si>
  <si>
    <t>EZ9999</t>
  </si>
  <si>
    <t>B.2.A.7.5) - da privato per cittadini non residenti - Extraregione (mobilità attiva in compensazione)</t>
  </si>
  <si>
    <t>A.7.D) Quota imputata all'esercizio dei contributi in c/ esercizio FSR destinati ad investimenti</t>
  </si>
  <si>
    <t>EA0360</t>
  </si>
  <si>
    <t>BA2450</t>
  </si>
  <si>
    <t>B.2.A.8.5) - da privato (extraregionale)</t>
  </si>
  <si>
    <t>A.1.B.2.1)  Contributi da Aziende sanitarie pubbliche della Regione o Prov. Aut. (extra fondo) vincolati</t>
  </si>
  <si>
    <t>A.4.A.1.3) Prestazioni di psichiatria residenziale e semiresidenziale</t>
  </si>
  <si>
    <t>B.2.A.14.3)  Contributi a società partecipate e/o enti dipendenti della Regione</t>
  </si>
  <si>
    <t>A.4.D.3)  Ricavi per prestazioni sanitarie intramoenia - Area sanità pubblica</t>
  </si>
  <si>
    <t>Assistenza ospedaliera ad Aziende sanitarie regionali USL riaddebito prestazioni acquistate da ex aarrtt 41-43 L.833/1978</t>
  </si>
  <si>
    <t>B.2.B.1.12.A) Altri servizi non sanitari da pubblico (Aziende sanitarie pubbliche della Regione)</t>
  </si>
  <si>
    <t>Competenze fisse personale non dirigente ruolo professionale a tempo indeterminato</t>
  </si>
  <si>
    <t>BA2360</t>
  </si>
  <si>
    <t>BA2440</t>
  </si>
  <si>
    <t>BA0510</t>
  </si>
  <si>
    <t>B.2.A.3.2) - da pubblico (altri soggetti pubbl. della Regione)</t>
  </si>
  <si>
    <t>BA1900</t>
  </si>
  <si>
    <t>AA0330</t>
  </si>
  <si>
    <t>Oneri sociali a carico delle aziende sanitarie dirigenza ruolo professionale a tempo indeterminato</t>
  </si>
  <si>
    <t>AA0450</t>
  </si>
  <si>
    <t>BA1370</t>
  </si>
  <si>
    <t>B.2.A.5.4) - da privato</t>
  </si>
  <si>
    <t>Prodotti chimici non IVD</t>
  </si>
  <si>
    <t>AA0650</t>
  </si>
  <si>
    <t xml:space="preserve"> Compartecipazione al personale per att. libero professionale intramoenia - Area sanità pubblica</t>
  </si>
  <si>
    <t>C) Proventi e oneri finanziari</t>
  </si>
  <si>
    <t>BA1290</t>
  </si>
  <si>
    <t>BA1700</t>
  </si>
  <si>
    <t>BA2380</t>
  </si>
  <si>
    <t>Erogazione diretta farmaci (file F)  ad Aziende sanitarie regionali USL riaddebito prestazioni acquistate da strutture private accreditate</t>
  </si>
  <si>
    <t>Altri contributi in conto esercizio da Ministero della Salute</t>
  </si>
  <si>
    <t>YA0060</t>
  </si>
  <si>
    <t>BA0980</t>
  </si>
  <si>
    <t>BA0570</t>
  </si>
  <si>
    <t>BA1950</t>
  </si>
  <si>
    <t>B.1.B.6)  Altri beni e prodotti non sanitari</t>
  </si>
  <si>
    <t>BA2280</t>
  </si>
  <si>
    <t>BA0500</t>
  </si>
  <si>
    <t>EA0110</t>
  </si>
  <si>
    <t>Incentivi dirigenza  (individuali-collettivi)ruolo amministrativo (contenuto ex sottoconti 3100904-05) a tempo determinato</t>
  </si>
  <si>
    <t>BA2180</t>
  </si>
  <si>
    <t>Oneri sociali a carico delle aziende sanitarie dirigenza medica-veterinaria tempo determinato</t>
  </si>
  <si>
    <t>BA1570</t>
  </si>
  <si>
    <t>BA1690</t>
  </si>
  <si>
    <t>BA2620</t>
  </si>
  <si>
    <t>BA1810</t>
  </si>
  <si>
    <t>Personale non Dirigente ruolo professionale a tempo determinato-con oneri sociali-ferie maturate ma non godute al 01.01..(inizio esercizio)</t>
  </si>
  <si>
    <t>A.4.A.3.3) Prestazioni di psichiatria non soggetta a compensazione (resid. e semiresid.)</t>
  </si>
  <si>
    <t>AA0930</t>
  </si>
  <si>
    <t>B.2.A.1.3) - da pubblico (Aziende sanitarie pubbliche Extraregione) - Mobilità extraregionale</t>
  </si>
  <si>
    <t>B.2.A.14)  Rimborsi, assegni e contributi sanitari</t>
  </si>
  <si>
    <t>BA2610</t>
  </si>
  <si>
    <t>BA1170</t>
  </si>
  <si>
    <t>Acquisto prestazioni di distribuzione farmaci File F da pubblico (altri soggetti pubbl. della Regione)</t>
  </si>
  <si>
    <t>C.1.A) Interessi attivi su c/tesoreria unica</t>
  </si>
  <si>
    <t>B.14.B) Svalutazione dei crediti</t>
  </si>
  <si>
    <t>Accontonamenti per oneri assistenza ospedaliera da strutture private accreditate</t>
  </si>
  <si>
    <t>B.16.D.5)  Acc. Rinnovi contratt.: dirigenza non medica</t>
  </si>
  <si>
    <t>AA0150</t>
  </si>
  <si>
    <t>B.5.A.2.1) Costo del personale dirigente non medico - tempo indeterminato</t>
  </si>
  <si>
    <t>A.V.2) Utili (perdite) portate a nuovo</t>
  </si>
  <si>
    <t>AB0206</t>
  </si>
  <si>
    <t>Crediti v/AO della regione per mobilità intraregionale</t>
  </si>
  <si>
    <t>Debiti verso altri enti del settore pubblico allargato oltre l'anno</t>
  </si>
  <si>
    <t>Per automezzi, valore originale</t>
  </si>
  <si>
    <t>Crediti presunti per finanziamenti in conto capitale verso Regione per ricavi da liquidare entro l'anno</t>
  </si>
  <si>
    <t>Stato per trasferimento c/esercizio oltre l'anno</t>
  </si>
  <si>
    <t>Debiti verso fornitori entro l'anno</t>
  </si>
  <si>
    <t>A.III.2.b.2) Altre Obbligazioni</t>
  </si>
  <si>
    <t>AB0300</t>
  </si>
  <si>
    <t>PD0410</t>
  </si>
  <si>
    <t>Rivalutazioni beni disponibili</t>
  </si>
  <si>
    <t>C.I.1) Ratei attivi</t>
  </si>
  <si>
    <t>Prestazioni specialistiche ad erogatori - presidi ex art.41-42-43 L.833/78</t>
  </si>
  <si>
    <t>A.3.B.1.3) Altri concorsi, recuperi e rimborsi per attività tipiche  da parte di Asl-AO , IRCCS, Policlinici della Regione</t>
  </si>
  <si>
    <t>A.1.B.2.1)  Contributi da Regione (extra fondo)  - Altro</t>
  </si>
  <si>
    <t>-</t>
  </si>
  <si>
    <t>B05005</t>
  </si>
  <si>
    <t>Accantonamenti per premio di operosita (SUMAI)</t>
  </si>
  <si>
    <t>B.2.B.3) Formazione (esternalizzata e non)</t>
  </si>
  <si>
    <t>Importo</t>
  </si>
  <si>
    <t>E01045</t>
  </si>
  <si>
    <t xml:space="preserve">Contributi da IRCCS e Fondazioni IRCCS (extra fondo) </t>
  </si>
  <si>
    <t>Leasing operativo attrezzature non sanitarie</t>
  </si>
  <si>
    <t>E.1.B.2.2.C) Sopravvenienze attive v/terzi relative alle convenzioni con medici di base</t>
  </si>
  <si>
    <t>Rimborso oneri stipendiale personale sanitario in comando da Asl-AO, IRCCS, Policlinici della Regione</t>
  </si>
  <si>
    <t>A.1.A)  Contributi da Regione e Prov. Aut. per quota F.S. regionale</t>
  </si>
  <si>
    <t>Costi per prestazioni specialistiche da strutture accreditate dalle Asl per propri residenti - parificazione ai contratti siglati</t>
  </si>
  <si>
    <t>B02655</t>
  </si>
  <si>
    <t>C.1) Interessi attivi</t>
  </si>
  <si>
    <t xml:space="preserve">Fabbricati disponibili -ammortamento </t>
  </si>
  <si>
    <t>A.3.B.2.3) Altri concorsi, recuperi e rimborsi per attività tipiche v/Altri Enti Pubblici</t>
  </si>
  <si>
    <t>B.2.A.3.5.C) Servizi sanitari per assistenza specialistica da Case di Cura Private</t>
  </si>
  <si>
    <t>Quota partecipazione fondo regionale assicurazioni responsabilità civile</t>
  </si>
  <si>
    <t>Altri materiali diagnostici</t>
  </si>
  <si>
    <t>B.2.A.10.2) - da pubblico (altri soggetti pubbl. della Regione)</t>
  </si>
  <si>
    <t>A.2.A.4.2)  Ricavi per prestazioni sanitarie intramoenia - Area specialistica</t>
  </si>
  <si>
    <t>B.2.A.13.2)  Rimborsi per cure all'estero</t>
  </si>
  <si>
    <t>B.2.A.6)   Acquisti servizi sanitari per assistenza ospedaliera</t>
  </si>
  <si>
    <t>Manutenzione ordinaria in appalto ad immobili e loro pertinenze</t>
  </si>
  <si>
    <t>Provento per differenziale rispetto previsione finanziaria acquisti assistenza specialistica da AASSRR della regione</t>
  </si>
  <si>
    <t>E02045</t>
  </si>
  <si>
    <t xml:space="preserve">Contributi erogati per compiti di sanità pubblica Contributi assegnati  per le attività inerenti l' igiene e sanità pubblica, sanità animale, prevenzione ambienti di vita e lavoro..) </t>
  </si>
  <si>
    <t xml:space="preserve">Prestazioni sanitarie ospedaliere di erogatori pubblico-privato in società miste </t>
  </si>
  <si>
    <t>E.1.B.3.2.B) Insussistenze attive v/terzi relative al personale</t>
  </si>
  <si>
    <t>B.2.A.1)   Acquisti servizi sanitari per medicina di base</t>
  </si>
  <si>
    <t>Y.2) IRES</t>
  </si>
  <si>
    <t>B02420</t>
  </si>
  <si>
    <t>Materiali per emodialisi -solo dispositivo medico-</t>
  </si>
  <si>
    <t>Per esito mobilità extraregionale anni precedenti - farmaceutica</t>
  </si>
  <si>
    <t>E.2.B.3.2.B.1) Soprav. passive v/terzi relative al personale - dirigenza medica</t>
  </si>
  <si>
    <t xml:space="preserve">Acquisto prodotti farmaceutici esclusi farmaci H , impiegati nella produzione di ricoveri e prestazioni. </t>
  </si>
  <si>
    <t>B15045</t>
  </si>
  <si>
    <t>A02215</t>
  </si>
  <si>
    <t>A01025</t>
  </si>
  <si>
    <t>A04005</t>
  </si>
  <si>
    <t>Utilizzo quota di donazione</t>
  </si>
  <si>
    <t>A.2.A.1.1.E.4) Prestazioni trasporto ambulanze ed elisoccorso</t>
  </si>
  <si>
    <t>B.15.C.4)  Acc. Rinnovi contratt.- dirigenza non medica</t>
  </si>
  <si>
    <t>E.1.B.2.2.F) Sopravvenienze attive v/terzi relative all'acquisto di beni e servizi</t>
  </si>
  <si>
    <t>B.4.C)  Canoni di leasing</t>
  </si>
  <si>
    <t>Indennita e rimborso spese a componenti altri organi collegiali</t>
  </si>
  <si>
    <t>B.3.C)  Manutenzione e riparazione alle attrezzature tecnico-scientifico sanitarie</t>
  </si>
  <si>
    <t>Sopravvenienze attive v/terzi relative alla vendita di beni e servizi</t>
  </si>
  <si>
    <t>B04020</t>
  </si>
  <si>
    <t>B01070</t>
  </si>
  <si>
    <t>C02025</t>
  </si>
  <si>
    <t>Svalutazione partecipazioni</t>
  </si>
  <si>
    <t>C02005</t>
  </si>
  <si>
    <t>B.2.A.1.1.B) Spese per assistenza PLS</t>
  </si>
  <si>
    <t>Contributi in conto esercizio finanziamento DEA presidi ospedalieri asl</t>
  </si>
  <si>
    <t>Insussistenze attive v/terzi relative alle convenzioni per la specialistica</t>
  </si>
  <si>
    <t>Accantonamento per oneri pregressi rinnovo convenzioni medicina di base</t>
  </si>
  <si>
    <t>Costo per prestazioni (servizi) fornite dalla ARPA (agenzia regionale per la protezione ambientale) ad addebito diretto</t>
  </si>
  <si>
    <t>E02145</t>
  </si>
  <si>
    <t>A05020</t>
  </si>
  <si>
    <t>Prodotti alimentari per degenti</t>
  </si>
  <si>
    <t>E01075</t>
  </si>
  <si>
    <t>Consulenze non sanitarie  da Terzi - Altri enti pubblici</t>
  </si>
  <si>
    <t>A05000</t>
  </si>
  <si>
    <t>Personale altra Dirigenza sanitaria-con oneri sociali - ferie maturate ma non godute al 31.12.. (fine esercizio)</t>
  </si>
  <si>
    <t>Assistenza specialistica di Istituti ex art. 41-42-43  residenti asl altre regioni</t>
  </si>
  <si>
    <t>Y01000</t>
  </si>
  <si>
    <t>E.1.B.1) Proventi da donazioni e liberalità diverse</t>
  </si>
  <si>
    <t>B.1.A.11)  Altri beni e prodotti sanitari</t>
  </si>
  <si>
    <t>B06000</t>
  </si>
  <si>
    <t>B.6.A) Costo del personale dirigente ruolo professionale</t>
  </si>
  <si>
    <t>A02060</t>
  </si>
  <si>
    <t>B15040</t>
  </si>
  <si>
    <t>E.1.B.2.2.B) Sopravvenienze attive v/terzi relative al personale</t>
  </si>
  <si>
    <t>B02185</t>
  </si>
  <si>
    <t>Ricavi per consulenze non sanitarie -personale dipendente per altre ASR piemontesi</t>
  </si>
  <si>
    <t>B.2.A.8)   Acquisto prestazioni di distribuzione farmaci e File F</t>
  </si>
  <si>
    <t>B02130</t>
  </si>
  <si>
    <t>A.2.A.1.1.C) Prestazioni di psichiatria residenziale e semiresidenziale</t>
  </si>
  <si>
    <t>B02345</t>
  </si>
  <si>
    <t>Altri servizi generali</t>
  </si>
  <si>
    <t>E01095</t>
  </si>
  <si>
    <t>Assistenza ospedaliera di Aziende ospedaliere regionali</t>
  </si>
  <si>
    <t>Personale Dirigente ruolo amministrativo-con oneri sociali-ferie maturate ma non godute al 31.12 ..(fine esercizio)</t>
  </si>
  <si>
    <t>Canoni per beni strumentali sanitari</t>
  </si>
  <si>
    <t>Trasferimento della quota del 20% alla Regione di cui al D.Lgs.123/99 (attività produzione alimenti animali additivati)</t>
  </si>
  <si>
    <t>Totale Ammortamenti delle immobilizzazioni materiali</t>
  </si>
  <si>
    <t>B.2.B.1.11.B)  Premi di assicurazione - Altri premi assicurativi</t>
  </si>
  <si>
    <t>B01095</t>
  </si>
  <si>
    <t xml:space="preserve"> Rimborsi, assegni e contributi verso altri Enti Pubblici</t>
  </si>
  <si>
    <t>C.4.B) Perdite su cambi</t>
  </si>
  <si>
    <t>Assistenza ospedaliera di Aziende sanitarie regionali USL riaddebito presidi ex aa.rr.tt.41-42-43</t>
  </si>
  <si>
    <t>Oneri sociali a carico delle aziende sanitarie personale non dirigente ruolo amministrativo</t>
  </si>
  <si>
    <t>Prestazioni sanitarie di erogatori Aziende ospedaliere regionali</t>
  </si>
  <si>
    <t xml:space="preserve">Contributi da Policlinici Universitari (extra fondo) </t>
  </si>
  <si>
    <t>Insussistenze passive Rappresentano la sopravvenuta insussistenza di ricavi ed attività iscritte in bilancio negli esercizi precedenti</t>
  </si>
  <si>
    <t>Rimborsi agli assistiti assistenza sanitaria</t>
  </si>
  <si>
    <t>B02105</t>
  </si>
  <si>
    <t>E01110</t>
  </si>
  <si>
    <t>B.3.F)  Manutentioni e riparazioni da Asl-AO, IRCCS, Policlinici della Regione</t>
  </si>
  <si>
    <t>A03040</t>
  </si>
  <si>
    <t>Costo per altra assistenza residenziale, anziani e altri assistiti fornita da soggetti privati</t>
  </si>
  <si>
    <t>B02355</t>
  </si>
  <si>
    <t>A01010</t>
  </si>
  <si>
    <t>Combustibili ad uso riscandamento e cucine</t>
  </si>
  <si>
    <t>Farmaci (tracciato F) di Istituti ex art. 41-42-43 residenti asl altre regioni</t>
  </si>
  <si>
    <t>Oneri sociali a carico delle aziende sanitarie personale non dirigente</t>
  </si>
  <si>
    <t>B11010</t>
  </si>
  <si>
    <t>B.2.B.2.2) Consulenze non sanitarie  da Terzi - Altri enti pubblici</t>
  </si>
  <si>
    <t>B.2.A.15.3) Altri servizi sanitari e sociosanitari da pubblico (extra Regione)</t>
  </si>
  <si>
    <t>Sopravvenienze attive v/terzi relative alle convenzioni per la specialistica (es.riduzione fondi in esubero..)</t>
  </si>
  <si>
    <t xml:space="preserve">B.2.B.2.4.B) Rimborso oneri stipendiali personale non sanitario in comando da Regioni, Enti Pubblici e da Università </t>
  </si>
  <si>
    <t>B.2.A.1.1) - da convenzione</t>
  </si>
  <si>
    <t>B.2.A.15.2)  Altri servizi sanitari e sociosanitari da pubblico - Altri enti</t>
  </si>
  <si>
    <t>Materiali per manutenzione di altre attrezzature tecnico - economali</t>
  </si>
  <si>
    <t>Costo per maggiorazione tariffaria -budget presidi ex art.41-42-43 L.833/1978 -finanziam.specifico-</t>
  </si>
  <si>
    <t>Mobili ed arredi</t>
  </si>
  <si>
    <t>B.2.A.6.2)  - da pubblico (altri soggetti pubbl. della Regione)</t>
  </si>
  <si>
    <t>Trasferimento ad altre istituzioni pubbliche (finanziamento attività prevenzione- personale sanitario istituti penitenziari..)</t>
  </si>
  <si>
    <t>Oneri sociali a carico delle aziende sanitarie dirigenza ruolo amministrativo</t>
  </si>
  <si>
    <t>B.3.A)  Manutenzione e riparazione agli immobili e loro pertinenze</t>
  </si>
  <si>
    <t>Prestazioni specialistiche ad erogatori - Aziende sanitarie extraregionali</t>
  </si>
  <si>
    <t>Assistenza integrativa (farmacie convenzionate) per altre aziende sanitarie locali extra-regionali</t>
  </si>
  <si>
    <t>B02030</t>
  </si>
  <si>
    <t>Supporti meccanografici</t>
  </si>
  <si>
    <t>C.2) Altri proventi</t>
  </si>
  <si>
    <t>B.1.B.4)  Supporti informatici e cancelleria</t>
  </si>
  <si>
    <t>A02125</t>
  </si>
  <si>
    <t xml:space="preserve">Contributi regionali in conto esercizio per la funzione del servizio 118 emergenza sanitaria. </t>
  </si>
  <si>
    <t>B02525</t>
  </si>
  <si>
    <t>E02060</t>
  </si>
  <si>
    <t>B02480</t>
  </si>
  <si>
    <t>Personale altra Dirigenza sanitaria-con oneri sociali - ferie maturate ma non godute al 01.01..(inizio esercizio)</t>
  </si>
  <si>
    <t>B02565</t>
  </si>
  <si>
    <t>E01000</t>
  </si>
  <si>
    <t>C03015</t>
  </si>
  <si>
    <t>Sopravvenienze attive v/terzi relative al personale (es.riduzione fondi in esubero..)</t>
  </si>
  <si>
    <t>B.5.B) Costo del personale comparto ruolo sanitario</t>
  </si>
  <si>
    <t xml:space="preserve">A.4.B) Compartecipazione alla spesa per prestazioni sanitarie - Ticket sul pronto soccorso  </t>
  </si>
  <si>
    <t>A.2.A.1.3.G) Altre prestazioni sanitarie - Mobilità attiva Internazionale</t>
  </si>
  <si>
    <t>Contributi in conto esercizio fondo riequilibrio ASR</t>
  </si>
  <si>
    <t xml:space="preserve">B.1.A.9)  Materiali per emodialisi </t>
  </si>
  <si>
    <t>B.15.C.3)  Acc. Rinnovi contratt. - dirigenza medica</t>
  </si>
  <si>
    <t>B02200</t>
  </si>
  <si>
    <t>B02460</t>
  </si>
  <si>
    <t>B.2.A.15) Altri servizi sanitari e sociosanitari a rilevanza sanitaria</t>
  </si>
  <si>
    <t>B02550</t>
  </si>
  <si>
    <t>B.11) Ammortamento dei fabbricati</t>
  </si>
  <si>
    <t>Incentivi dirigenza  (individuali-collettivi)ruolo amminsitrativo (contenuto ex sottoconti 3100904-05)</t>
  </si>
  <si>
    <t>A02030</t>
  </si>
  <si>
    <t>B02605</t>
  </si>
  <si>
    <t>A.2.C.1.1) Affitti attivi ed altri proventi da attività immobiliari</t>
  </si>
  <si>
    <t xml:space="preserve">Ricavi erogazione diretta farmaci (file F) per riaddebiti acquisti da presidi ex art.41-42-43  ad Aziende sanitarie regionali </t>
  </si>
  <si>
    <t>Carta dei servizi - rimborsi agli utenti</t>
  </si>
  <si>
    <t>B.2.A.2)   Acquisti servizi sanitari per farmaceutica</t>
  </si>
  <si>
    <t>B.15.B) Accantonamenti per premio di operosità</t>
  </si>
  <si>
    <t>B02320</t>
  </si>
  <si>
    <t>Proventi ex art.3 d.lgs.15/1/92 n.51 da soggetti pubblici extra Regione</t>
  </si>
  <si>
    <t>Materiale per riparazione</t>
  </si>
  <si>
    <t>A02200</t>
  </si>
  <si>
    <t>B01075</t>
  </si>
  <si>
    <t>B.2.A.4.3)  - da pubblico (extra Regione) non soggetto a compensazione</t>
  </si>
  <si>
    <t>Vaccini desensibilizzanti</t>
  </si>
  <si>
    <t>E.2.B.3.2.G) Altre sopravvenienze passive v/terzi</t>
  </si>
  <si>
    <t>Assistenza specialistica di Istituti ex art. 41-42-43 propri residenti</t>
  </si>
  <si>
    <t>B99999</t>
  </si>
  <si>
    <t>Assistenza specialistica ad Aziende sanitarie extraregionali riaddebito prestazioni acquistate</t>
  </si>
  <si>
    <t>A02170</t>
  </si>
  <si>
    <t>E01065</t>
  </si>
  <si>
    <t>A01035</t>
  </si>
  <si>
    <t>Insussistenze attive v/terzi relative all'acquisto di beni e servizi</t>
  </si>
  <si>
    <t>Assistenza ospedaliera ad Aziende sanitarie extraregionali produzione propria</t>
  </si>
  <si>
    <t>D.1)  Rivalutazioni</t>
  </si>
  <si>
    <t>A01000</t>
  </si>
  <si>
    <t>Prestazioni specialistiche ad erogatori - Aziende sanitarie regionali</t>
  </si>
  <si>
    <t>Ricavi per consulenze diverse - personale dipendente per altri soggetti</t>
  </si>
  <si>
    <t xml:space="preserve">B.2.A.14.3.D) Lavoro interninale -area sanitaria </t>
  </si>
  <si>
    <t>E.2.B.5) Altri oneri straordinari</t>
  </si>
  <si>
    <t>Ricavi erogazione diretta farmaci (file F) produzione propria per Regione (stranieri e STP)</t>
  </si>
  <si>
    <t>E01035</t>
  </si>
  <si>
    <t>Convenzioni con i medici di guardia medica</t>
  </si>
  <si>
    <t>Contributi regionali in c/esercizio per costi strutturali più sedi-specializzazioni</t>
  </si>
  <si>
    <t>B.6.B) Costo del personale comparto ruolo professionale</t>
  </si>
  <si>
    <t>Proventi per servizi resi ad enti previdenziali extra Regione</t>
  </si>
  <si>
    <t>Soluzioni fisiologiche ed altre specialistiche non medicinali</t>
  </si>
  <si>
    <t>Z99999</t>
  </si>
  <si>
    <t>Servizi presso terzi per iniziative di educazione sanitaria</t>
  </si>
  <si>
    <t>A02239</t>
  </si>
  <si>
    <t>Entrate per interessi attivi su c/postali e bancari</t>
  </si>
  <si>
    <t>Insussistenze attive v/terzi relative alla mobilità extraregionale</t>
  </si>
  <si>
    <t>Indennità di esclusività per i dirigenti medici-veterinari</t>
  </si>
  <si>
    <t>B02660</t>
  </si>
  <si>
    <t>Prodotti farmaceutici in distribuzione diretta di assistenza farmaceutica - rimanenze finali</t>
  </si>
  <si>
    <t>Costo per altra assistenza residenziale, anziani e altri soggetti fornita da altri soggetti pubblici extra Regione</t>
  </si>
  <si>
    <t>Svalutazione di crediti</t>
  </si>
  <si>
    <t>Materiali per manutenzione di altre attrezzature tecnico - economali (rimanenze finali)</t>
  </si>
  <si>
    <t>Spese liti arbitraggi risarcimenti</t>
  </si>
  <si>
    <t>Entrate per interessi attivi vari</t>
  </si>
  <si>
    <t>A02220</t>
  </si>
  <si>
    <t>Proventi finanziari da titoli iscritti nelle immobilizzazioni</t>
  </si>
  <si>
    <t>E01070</t>
  </si>
  <si>
    <t>B.5.A) Costo del personale dirigente ruolo sanitario</t>
  </si>
  <si>
    <t>Poste correttive e compensative delle spese</t>
  </si>
  <si>
    <t>B.2.A.9)   Acquisto prestazioni termali in convenzione</t>
  </si>
  <si>
    <t xml:space="preserve">Emoderivati, emocomponenti e sangue </t>
  </si>
  <si>
    <t>Y.1.C) IRAP relativa ad attività di libera professione (intramoenia)</t>
  </si>
  <si>
    <t>B01100</t>
  </si>
  <si>
    <t>Svalutazione crediti di finanziamento</t>
  </si>
  <si>
    <t>Altre competenze Fisse dirigenza (retribuzione posizione aziendale-direzione struttura complessa..contenuto ex sottoconto 3100802) ruolo tecnico</t>
  </si>
  <si>
    <t>Assistenza semiresidenziale e territoriale ad Aziende sanitarie regionali</t>
  </si>
  <si>
    <t>B02155</t>
  </si>
  <si>
    <t>Contributi in conto esercizio per ricerca corrente (privati)</t>
  </si>
  <si>
    <t>E02105</t>
  </si>
  <si>
    <t>Cod. Voce</t>
  </si>
  <si>
    <t>B02170</t>
  </si>
  <si>
    <t>A.1.B.1)  da enti pubblici (extra fondo) vincolati</t>
  </si>
  <si>
    <t>B.9)   Oneri diversi di gestione</t>
  </si>
  <si>
    <t>Manutenzione software</t>
  </si>
  <si>
    <t>A01060</t>
  </si>
  <si>
    <t>E.2) Oneri straordinari</t>
  </si>
  <si>
    <t>Contributi regionali in c/esercizio per assistenza specialistica non tariffata</t>
  </si>
  <si>
    <t>B.2.A.13.5)  Contributo Legge 210/92</t>
  </si>
  <si>
    <t>Costo per altra assistenza integrativa e protesica fornita da aziende sanitarie regionali</t>
  </si>
  <si>
    <t>Attrezzature sanitarie  --ammortamento per investimenti non finanziati da contributi c/capitale (liberalità, alienazioni)</t>
  </si>
  <si>
    <t>Per esito mobilità regionale anni precedenti - medicina di base</t>
  </si>
  <si>
    <t xml:space="preserve">Contributi per assistenza termale </t>
  </si>
  <si>
    <t>IRAP relativa a personale dipendente</t>
  </si>
  <si>
    <t>B.1.A.12)  Beni e prodotti sanitari da Asl-AO, IRCCS, Policlinici della Regione</t>
  </si>
  <si>
    <t>B.2.B.1.2)   Pulizia</t>
  </si>
  <si>
    <t>B.8.A) Costo del personale dirigente ruolo amministrativo</t>
  </si>
  <si>
    <t>Proventi per servizi resi ad imprese ed istituzioni private della Regione</t>
  </si>
  <si>
    <t>Ricavi per assistenza termale da altre aziende sanitarie regionali</t>
  </si>
  <si>
    <t>A.2.A.1.1.D) Prestazioni di File F</t>
  </si>
  <si>
    <t>Spese incrementative beni di terzi-ammortamento per investimenti non finanziati da contributi c/capitale (liberalità, alienazioni)</t>
  </si>
  <si>
    <t>E.1.B.3.2.D) Insussistenze attive v/terzi relative alle convenzioni per la specialistica</t>
  </si>
  <si>
    <t>B.2.A.9.3) - da pubblico (extra Regione)</t>
  </si>
  <si>
    <t>RISULTATO DI ESERCIZIO</t>
  </si>
  <si>
    <t>E01115</t>
  </si>
  <si>
    <t xml:space="preserve">Contributi da ASL (extra fondo) </t>
  </si>
  <si>
    <t>B.1.B.1)  Prodotti alimentari</t>
  </si>
  <si>
    <t>B02390</t>
  </si>
  <si>
    <t>B.2.B.1.9)   Utenze elettricità</t>
  </si>
  <si>
    <t>A.3.B) Altri concorsi, recuperi e rimborsi per attività tipiche</t>
  </si>
  <si>
    <t>Prestazioni trasporto ambulanze ed elisoccorso Extraregione</t>
  </si>
  <si>
    <t>A02085</t>
  </si>
  <si>
    <t>Costi esercizi pregressi arretrati contrattuali ruolo professionale - personale non dirigente</t>
  </si>
  <si>
    <t>A.2.A.1.3)   Ricavi per prestaz. sanitarie e sociosanitarie erogate a soggetti pubblici extra Regione</t>
  </si>
  <si>
    <t>B02165</t>
  </si>
  <si>
    <t xml:space="preserve">A.2.C.1.2) "Altro" </t>
  </si>
  <si>
    <t>B02590</t>
  </si>
  <si>
    <t>A03030</t>
  </si>
  <si>
    <t xml:space="preserve">Contributi da Università (extra fondo) </t>
  </si>
  <si>
    <t>A.3.B.3) Concorsi, recuperi e rimborsi v/Regione</t>
  </si>
  <si>
    <t>A.2.A.4)  Ricavi per prestazioni sanitarie erogate in regime di intramoenia</t>
  </si>
  <si>
    <t xml:space="preserve"> IRAP relativa ad attività di libera professione (intramoenia)</t>
  </si>
  <si>
    <t>B02405</t>
  </si>
  <si>
    <t>Assistenza specialistica di Aziende sanitarie extra regionali</t>
  </si>
  <si>
    <t>B.2.A.8.1)  - da pubblico (Asl-AO, IRCCS, Policlinici della Regione)-  Mobilità intraregionale</t>
  </si>
  <si>
    <t>Costi esercizi pregressi arretrati contrattuali ruolo tecnico-dirigenza</t>
  </si>
  <si>
    <t>Interessi passivi per anticipazioni straordinarie tesoreria</t>
  </si>
  <si>
    <t>Altre somme non attribuibili</t>
  </si>
  <si>
    <t>Sopravvenienze attive v/terzi relative alle convenzioni con medici di base (es.riduzione fondi in esubero..)</t>
  </si>
  <si>
    <t>Contributi associazioni volontariato</t>
  </si>
  <si>
    <t>B.1.B.3)  Combustibili, carburanti e lubrificanti</t>
  </si>
  <si>
    <t>B02190</t>
  </si>
  <si>
    <t>A.2.A.2.4)  Altre prestazioni sanitarie erogate da privati v/residenti extraregione in compensazione (mobilità attiva)</t>
  </si>
  <si>
    <t>B.2.A.6.5)  - da privato per cittadini non residenti - extraregione (mobilità attiva in compensazione)</t>
  </si>
  <si>
    <t>B02245</t>
  </si>
  <si>
    <t>Consulenze sanitarie di personale da ASR piemontesi</t>
  </si>
  <si>
    <t>B15060</t>
  </si>
  <si>
    <t>Manutenzione in appalto automezzi</t>
  </si>
  <si>
    <t>Pagamenti per partite di giro</t>
  </si>
  <si>
    <t>Debiti verso Comuni e loro consorzi oltre l'anno</t>
  </si>
  <si>
    <t>AA0310</t>
  </si>
  <si>
    <t>AB0226</t>
  </si>
  <si>
    <t>B.IV.2)  Istituto tesoriere</t>
  </si>
  <si>
    <t>B.II.6.d) Crediti v/gestioni liquidatorie</t>
  </si>
  <si>
    <t>Per costi di ricerca e di sviluppo</t>
  </si>
  <si>
    <t>A.III.2.a) Partecipazioni</t>
  </si>
  <si>
    <t>Debiti GSA Regione verso Asl To5 x quota   per finanziamenti conto capitale fondi statali</t>
  </si>
  <si>
    <t>ABA490</t>
  </si>
  <si>
    <t xml:space="preserve"> Impegno di spesa GSA integrazione a norma del D.L.vo 56/2000 </t>
  </si>
  <si>
    <t>PDA240</t>
  </si>
  <si>
    <t>ADA030</t>
  </si>
  <si>
    <t>PAA180</t>
  </si>
  <si>
    <t>B.III.3) Fondo per ripiano disavanzi pregressi</t>
  </si>
  <si>
    <t>Debiti GSA Regione verso Asl To5 x quota INDISTINTA FSR VINCOLATO</t>
  </si>
  <si>
    <t>A.I.5.h) F.do Amm.to altre immobilizzazioni immateriali</t>
  </si>
  <si>
    <t>B.II.2.a.2) Crediti v/Regione o Provincia Autonoma per spesa corrente - Addizionale IRPEF</t>
  </si>
  <si>
    <t>Oneri sociali a carico delle aziende sanitarie personale non dirigente ruolo tecnico a tempo indeterminato</t>
  </si>
  <si>
    <t>BA1610</t>
  </si>
  <si>
    <t>rimanenze finali di beni per assistenza integrativa NON compresa nei LEA (non compresa DM 332/1999)</t>
  </si>
  <si>
    <t>B.8.B.3) Costo del personale comparto ruolo amministrativo - altro</t>
  </si>
  <si>
    <t>Altre competenze fisse personale non dirigente indennità posizione-altre indennità (art.39 contratto 1999-contenuto ex sottoconto 3100802) ruolo tecnico a tempo indeterminato</t>
  </si>
  <si>
    <t>Accontonamenti per oneri assistenza specialistica da strutture private accreditate</t>
  </si>
  <si>
    <t xml:space="preserve">A.4.A)  Ricavi per prestazioni sanitarie e sociosanitarie a rilevanza sanitaria erogate a soggetti pubblici </t>
  </si>
  <si>
    <t xml:space="preserve"> Acquisto prestazioni Socio-Sanitarie a rilevanza sanitaria da privato (extraregionale)</t>
  </si>
  <si>
    <t>BA1850</t>
  </si>
  <si>
    <t>AA0620</t>
  </si>
  <si>
    <t>E.2.B.3.1) Sopravvenienze passive v/Aziende sanitarie pubbliche della Regione</t>
  </si>
  <si>
    <t>BA1670</t>
  </si>
  <si>
    <t>EA0540</t>
  </si>
  <si>
    <t>B.2.A.14.1)  Contributi ad associazioni di volontariato</t>
  </si>
  <si>
    <t>BA1480</t>
  </si>
  <si>
    <t>BA1140</t>
  </si>
  <si>
    <t xml:space="preserve"> Consulenze sanitarie da privato - articolo 55, comma 2, CCNL 8 giugno 2000</t>
  </si>
  <si>
    <t>AA0190</t>
  </si>
  <si>
    <t>CA0150</t>
  </si>
  <si>
    <t>BA1040</t>
  </si>
  <si>
    <t>B.2.A.10)   Acquisto prestazioni termali in convenzione</t>
  </si>
  <si>
    <t>Competenze accessorie dirigenza  ruolo professionale a tempo indeterminato</t>
  </si>
  <si>
    <t>B.16.D.7) Altri accantonamenti</t>
  </si>
  <si>
    <t>EA0340</t>
  </si>
  <si>
    <t>AA0340</t>
  </si>
  <si>
    <t>B.I.2a)  Acconti su forniture materiale non sanitario</t>
  </si>
  <si>
    <t>Province per trasferimento  c/capitale entro l'anno</t>
  </si>
  <si>
    <t>PD0420</t>
  </si>
  <si>
    <t>Debiti verso Presidi ex articoli 41-42-43 legge 833/78</t>
  </si>
  <si>
    <t>C.II) RISCONTI ATTIVI</t>
  </si>
  <si>
    <t>Debiti presunti verso fornitori immobilizzazioni-(conti 2 75 05 01;2 75 05 11) per costi da liquidare entro l'anno a seguito di fatture e ricevute da ricevere, e di note di credito da emettere</t>
  </si>
  <si>
    <t>Immobilizzazioni in corso ed acconti.</t>
  </si>
  <si>
    <t>AB0258</t>
  </si>
  <si>
    <t>Altri crediti entro l'anno</t>
  </si>
  <si>
    <t>A.I) FINANZIAMENTI PER INVESTIMENTI</t>
  </si>
  <si>
    <t>B.II.1.b.3)  Crediti v/ Regione o Provincia autonoma per mobilità attiva da Asl-Ao extraregione</t>
  </si>
  <si>
    <t>Costi di ampliamento</t>
  </si>
  <si>
    <t>Risconti passivi v/Asl-AO Regione</t>
  </si>
  <si>
    <t>D.II) DEBITI V/STATO, REGIONE O PROVINCIA AUTONOMA</t>
  </si>
  <si>
    <t>D.X.1) Debiti v/Altri finanziatori</t>
  </si>
  <si>
    <t>A.II.2.b.2) F.do Amm.to Fabbricati strumentali (indisponibili)</t>
  </si>
  <si>
    <t>PD0800</t>
  </si>
  <si>
    <t>A.II.8) Immobilizzazioni materiali in corso e acconti</t>
  </si>
  <si>
    <t>Crediti v/clienti privati per anticipi mobilità attiva</t>
  </si>
  <si>
    <t>AB0121</t>
  </si>
  <si>
    <t xml:space="preserve">D.II.1.a) Debiti v/Stato per mobilità passiva </t>
  </si>
  <si>
    <t>Debiti presunti verso ASL regionali per costi da liquidare entro l'anno</t>
  </si>
  <si>
    <t>Debiti presunti tributari per costi da liquidare entro l'anno</t>
  </si>
  <si>
    <t>B.II.6.e) Crediti v/prefetture</t>
  </si>
  <si>
    <t>D.VII) DEBITI V/ISTITUTO TESORIERE</t>
  </si>
  <si>
    <t>A.II.2.a.1) Fabbricati non strumentali (disponibili)</t>
  </si>
  <si>
    <t>AB0256</t>
  </si>
  <si>
    <t>Crediti v/AO della Regione</t>
  </si>
  <si>
    <t>PD0602</t>
  </si>
  <si>
    <t>A.III.1.a) Crediti finanziari v/imprese controllate</t>
  </si>
  <si>
    <t>B.II)  FONDI PER RISCHI</t>
  </si>
  <si>
    <t>Rivalutazioni beni disponibili.</t>
  </si>
  <si>
    <t>Debiti v/ASL-USL della regione per anticipi mobilità attiva privata extraregione</t>
  </si>
  <si>
    <t>A.III.1.c) Crediti finanziari v/Regione</t>
  </si>
  <si>
    <t>Crediti v/società collegate</t>
  </si>
  <si>
    <t>Debiti verso farmacie convenzionate</t>
  </si>
  <si>
    <t>Credito verso fondo regionale assicurazioni rischio civile</t>
  </si>
  <si>
    <t>PE0200</t>
  </si>
  <si>
    <t>E)  RATEI E RISCONTI PASSIVI</t>
  </si>
  <si>
    <t>Prodotti farmaceutici art.8 comma b) L.405/2001 (pazienti in assistenza domiciliare, residenziale e semiresidenziale)</t>
  </si>
  <si>
    <t>Debiti verso Province oltre l'anno.</t>
  </si>
  <si>
    <t>PA0502</t>
  </si>
  <si>
    <t>Per impianti e macchinari, valore originale</t>
  </si>
  <si>
    <t>Fondi per altri rischi</t>
  </si>
  <si>
    <t>Altri conti d'ordine</t>
  </si>
  <si>
    <t>E.II.2)   Risconti passivi su altri contributi vincolati ASSI da FSR</t>
  </si>
  <si>
    <t>Copertura pluriennale disavanzo 2004 legge 296/2006 articolo 1 comma 796</t>
  </si>
  <si>
    <t>PE9999</t>
  </si>
  <si>
    <t>Incassi per accensione di debiti bancari</t>
  </si>
  <si>
    <t>B.I.2b) Altro</t>
  </si>
  <si>
    <t>B.II.1.c.3) Crediti v/Regione per ripiano perdite</t>
  </si>
  <si>
    <t>PD0500</t>
  </si>
  <si>
    <t>B.II.6) Crediti v/altri</t>
  </si>
  <si>
    <t>Debiti v/IRCCS - Policlinici - Fondazioni della Regione</t>
  </si>
  <si>
    <t>PD0206</t>
  </si>
  <si>
    <t>Altri titoli</t>
  </si>
  <si>
    <t>B.II.3.c) Crediti v/IRCCS - Policlinici- Fondazioni della Regione</t>
  </si>
  <si>
    <t>D.IV.1.c) Debiti v/ASL-USL della regione per anticipi mobilità attiva privata extraregione</t>
  </si>
  <si>
    <t>Debiti v/Asl-AO della Regione per versamenti c/patrimonio netto</t>
  </si>
  <si>
    <t>Regione per contrib. In c/eserc. Vincolati oltre l'anno.</t>
  </si>
  <si>
    <t>A.I.3.a) Diritti di brevetto e diritti di utilizzazione delle opere d'ingegno</t>
  </si>
  <si>
    <t>F.II) DEPOSITI CAUZIONALI</t>
  </si>
  <si>
    <t>Immobilizzazioni in corso ed acconti beni indisponibili.</t>
  </si>
  <si>
    <t>Cassa centrale</t>
  </si>
  <si>
    <t>PD1008</t>
  </si>
  <si>
    <t>Materiale per manutenzione di automezzi (rimanenze finali)</t>
  </si>
  <si>
    <t>B.III.2) Fondo rinnovi contrattuali</t>
  </si>
  <si>
    <t>Debiti verso banche per ristrutturazione debiti sanitari</t>
  </si>
  <si>
    <t>AA0102</t>
  </si>
  <si>
    <t>AB0238</t>
  </si>
  <si>
    <t>Documenti di legittimazione in cassa</t>
  </si>
  <si>
    <t>PE0202</t>
  </si>
  <si>
    <t>Debiti verso fornitori oltre l'anno per acquisizioni di immobilizzazioni</t>
  </si>
  <si>
    <t>Fondi per altre imposte e tasse</t>
  </si>
  <si>
    <t>Perdite esercizi precedenti.</t>
  </si>
  <si>
    <t>Debiti v/aziende sanitarie pubbliche fuori regione (addebiti diretti)</t>
  </si>
  <si>
    <t>D.IV.1) Debiti v/ASL-USL della regione</t>
  </si>
  <si>
    <t>PD0424</t>
  </si>
  <si>
    <t>Mutui oltre l'anno Cassa Depositi e Prestiti - gestione  CDP SpA</t>
  </si>
  <si>
    <t>Pagamenti per rimborso mutui</t>
  </si>
  <si>
    <t>PB0100</t>
  </si>
  <si>
    <t>Contributi enti pubblici e da privati destinati ad investimenti , valore originale.</t>
  </si>
  <si>
    <t>Crediti verso ARPA (agenzia regione protezione ambientale) oltre l'anno</t>
  </si>
  <si>
    <t>Per impianti e macchinari, valore utilizzato</t>
  </si>
  <si>
    <t>Fornitori c/anticipi</t>
  </si>
  <si>
    <t>AA0312</t>
  </si>
  <si>
    <t>Crediti v/società controllate</t>
  </si>
  <si>
    <t>A.II.7) Altri beni materiali</t>
  </si>
  <si>
    <t>PD0412</t>
  </si>
  <si>
    <t>PD0212</t>
  </si>
  <si>
    <t>Crediti v/Regione per ripiano perdite antecedenti 2003</t>
  </si>
  <si>
    <t>Crediti v/Regione per ripiano perdite anni successivi al 2004</t>
  </si>
  <si>
    <t>AA0214</t>
  </si>
  <si>
    <t>A.II) RISERVE DA DONAZIONI E LASCITI VINCOLATI AD INVESTIMENTI</t>
  </si>
  <si>
    <t>Mutui oltre l'anno altri soggetti</t>
  </si>
  <si>
    <t>Erario c/IVA oltre l'anno</t>
  </si>
  <si>
    <t>AA0304</t>
  </si>
  <si>
    <t>D.X.2.a) Debiti v/società controllate e collegate</t>
  </si>
  <si>
    <t>Costi di impianto</t>
  </si>
  <si>
    <t>D.II.2.c) Debiti v/Regione per mobilità passiva extraregione</t>
  </si>
  <si>
    <t>PA9999</t>
  </si>
  <si>
    <t>Incassi per accensione mutui</t>
  </si>
  <si>
    <t>F.III) ALTRI CONTI D'ORDINE</t>
  </si>
  <si>
    <t>IVA in sospensione</t>
  </si>
  <si>
    <t>Regione per prestazioni di aziende sanitarie di altri regioni oltre l'anno</t>
  </si>
  <si>
    <t>Ratei passivi v/Asl-Ao della Regione</t>
  </si>
  <si>
    <t>Anticipazioni del tesoriere</t>
  </si>
  <si>
    <t>Debiti verso Province entro l'anno</t>
  </si>
  <si>
    <t>B.II.3.b.2) Crediti v/AO della regione per mobilità intraregionale</t>
  </si>
  <si>
    <t>AB0272</t>
  </si>
  <si>
    <t>PD1006</t>
  </si>
  <si>
    <t>Stato per trasferimento c/esercizio entro l'anno</t>
  </si>
  <si>
    <t>D.II.2.a) Debiti v/Regione per finanziamenti</t>
  </si>
  <si>
    <t>A.II.3.a) Impianti e macchinari</t>
  </si>
  <si>
    <t>PA0500</t>
  </si>
  <si>
    <t>D.X.2) Debiti v/società controllate, collegate, sperimentazioni gestionali</t>
  </si>
  <si>
    <t>AB0222</t>
  </si>
  <si>
    <t>D.IX) DEBITI V/ISTITUTI PREVIDENZIALI, ASSISTENZ. E SICUREZZA SOCIALE</t>
  </si>
  <si>
    <t xml:space="preserve">C.I)  FONDO PER PREMI OPEROSITA' </t>
  </si>
  <si>
    <t>Spese incrementative sui beni di terzi (immobilizzazioni in corso ed acconti)</t>
  </si>
  <si>
    <t>B.II.6.g) Altri crediti diversi</t>
  </si>
  <si>
    <t>AB0248</t>
  </si>
  <si>
    <t>Altre riserve</t>
  </si>
  <si>
    <t>AA0318</t>
  </si>
  <si>
    <t>Diritti di brevetto ed utilizzazione opere d'ingegno.</t>
  </si>
  <si>
    <t>Mutui entro l'anno Cassa Depositi e Prestiti - gestione CDP SpA</t>
  </si>
  <si>
    <t>Per terreni, valore originale</t>
  </si>
  <si>
    <t>PD0200</t>
  </si>
  <si>
    <t>Debiti presunti verso banche per costi da liquidare entro l'anno</t>
  </si>
  <si>
    <t>Altri crediti verso Regione entro l'anno</t>
  </si>
  <si>
    <t>B.I.1.g)  Acconti su forniture materiale sanitario</t>
  </si>
  <si>
    <t>AB0112</t>
  </si>
  <si>
    <t>F.II.1) Beni in comodato</t>
  </si>
  <si>
    <t>AB0232</t>
  </si>
  <si>
    <t>Crediti verso Comuni e loro consorzi oltre l'anno (esclusi contributi)</t>
  </si>
  <si>
    <t>D.II.1) Debiti v/Stato</t>
  </si>
  <si>
    <t>A.III.2.b.1) Titoli di Stato</t>
  </si>
  <si>
    <t>Crediti presunti verso Regione per ricavi da liquidare entro l'anno</t>
  </si>
  <si>
    <t>A.II.4.b) F.do Amm.to Attrezzature sanitarie e scientifiche</t>
  </si>
  <si>
    <t>AB0268</t>
  </si>
  <si>
    <t>Erario c/acconti IVA</t>
  </si>
  <si>
    <t>Per costi di impianto e di ampliamento valore utilizzato.</t>
  </si>
  <si>
    <t>Regione per prestazioni di aziende sanitarie di altri regioni entro l'anno</t>
  </si>
  <si>
    <t>Crediti presunti verso ASO regionali per ricavi da liquidare entro l'anno</t>
  </si>
  <si>
    <t>A.II.7.a) Altri beni materiali</t>
  </si>
  <si>
    <t>B.II.6.a.2) Crediti v/clienti privati per anticipi mobilità attiva</t>
  </si>
  <si>
    <t>Crediti presunti verso Comuni e loro consorzi per ricavi da liquidare entro l'anno</t>
  </si>
  <si>
    <t>Altri enti del settore pubblico allargato per trasferimento  c/esercizio o corrispettivo per prestazioni entro l'anno</t>
  </si>
  <si>
    <t>A.IV) VERSAMENTI PER RIPIANI PERDITE</t>
  </si>
  <si>
    <t>Crediti v/prefetture</t>
  </si>
  <si>
    <t>Per Impianti e macchinari, valore originale</t>
  </si>
  <si>
    <t>AB0120</t>
  </si>
  <si>
    <t>Crediti v/ASL-USL della regione per mobilità intraregionale</t>
  </si>
  <si>
    <t>Materiale per manutenzione di altre attrezzature tecnico - economali</t>
  </si>
  <si>
    <t>B.III.2)  Titoli che non costituiscono immobilizzazioni</t>
  </si>
  <si>
    <t>Comuni e loro consorzi per   trasferimento c/capitale oltre l'anno</t>
  </si>
  <si>
    <t>A.II.2) Fabbricati</t>
  </si>
  <si>
    <t>Mutui entro l'anno altri soggetti</t>
  </si>
  <si>
    <t>AC0202</t>
  </si>
  <si>
    <t>E.II.8)   Risconti passivi contrib. altri fin. Reg.li extra FSR</t>
  </si>
  <si>
    <t>B.II.3.d) Crediti v/aziende san. pubbliche fuori regione (mobilità pubblica non in compensazione)</t>
  </si>
  <si>
    <t>PD0414</t>
  </si>
  <si>
    <t>A.III.2) Titoli</t>
  </si>
  <si>
    <t>AA0120</t>
  </si>
  <si>
    <t>Pagamenti per investimenti</t>
  </si>
  <si>
    <t>Pagamento per acquisto di beni non sanitari da fornitori</t>
  </si>
  <si>
    <t>Regione per trasferimenti c/capitale oltre l'anno</t>
  </si>
  <si>
    <t>Ossigeno</t>
  </si>
  <si>
    <t xml:space="preserve"> Debiti v/ASL-USL della regione per mobilità passiva intraregionale</t>
  </si>
  <si>
    <t>PD0402</t>
  </si>
  <si>
    <t>Debito verso istituti finanziari per cessione quinto stipendio</t>
  </si>
  <si>
    <t>IVA a debito</t>
  </si>
  <si>
    <t>B.I.2) Rimanenze materiale non sanitario</t>
  </si>
  <si>
    <t>D.I) DEBITI PER MUTUI PASSIVI</t>
  </si>
  <si>
    <t>Crediti presunti verso erario per ricavi da liquidare entro l'anno</t>
  </si>
  <si>
    <t>Crediti presunti verso IRCCS - Policlinici- Fondazioni della Regione</t>
  </si>
  <si>
    <t>Incassi per contributi c/esercizio dai Comuni e dalla Provincia</t>
  </si>
  <si>
    <t>ATTIVITA'</t>
  </si>
  <si>
    <t>D.VI.1) Debiti verso fornitori</t>
  </si>
  <si>
    <t>AB0210</t>
  </si>
  <si>
    <t>PE0104</t>
  </si>
  <si>
    <t>Depositi cauzionali di terzi (in denaro)</t>
  </si>
  <si>
    <t>Fondo per rinnovo convenzioni uniche nazionali</t>
  </si>
  <si>
    <t>Altri enti del settore pubblico allargato per trasferimento  c/capitale oltre l'anno</t>
  </si>
  <si>
    <t>A.V.1) Riserve</t>
  </si>
  <si>
    <t>B.IV)  DISPONIBILITA' LIQUIDE</t>
  </si>
  <si>
    <t>Prodotti farmaceutici in distribuzione diretta via assistenza farmaceutica</t>
  </si>
  <si>
    <t>B.I)  RIMANENZE</t>
  </si>
  <si>
    <t>B)  ATTIVO CIRCOLANTE</t>
  </si>
  <si>
    <t>Per costi di impianto e di ampliamento</t>
  </si>
  <si>
    <t>A.II.4) Attrezzature sanitarie e scientifiche</t>
  </si>
  <si>
    <t>B.II.3.a.2) Crediti v/ASL-USL della regione per mobilità intraregionale</t>
  </si>
  <si>
    <t>AB0202</t>
  </si>
  <si>
    <t>PD0406</t>
  </si>
  <si>
    <t>Per costi di manutenzione straordinaria (spese incrementative su beni di terzi)</t>
  </si>
  <si>
    <t>AF0100</t>
  </si>
  <si>
    <t>Crediti v/Regione per ripiano perdite 2004</t>
  </si>
  <si>
    <t>Premio di operosita medici SUMAI</t>
  </si>
  <si>
    <t>Per mobili e arredi, valore utilizzato.</t>
  </si>
  <si>
    <t>A.II.2.b.1) Fabbricati strumentali (indisponibili)</t>
  </si>
  <si>
    <t>Pagamenti per risarcimento danni a terzi responsabilità civile (oltre a 1.500 ¿ per sinistro)</t>
  </si>
  <si>
    <t>PASSIVITA'</t>
  </si>
  <si>
    <t>B.II.1.b.4)  Crediti v/ Regione o Provincia autonoma per mobilità attiva da privato</t>
  </si>
  <si>
    <t>Per costi di ricerca e di sviluppo valore utilizzato.</t>
  </si>
  <si>
    <t>AB0244</t>
  </si>
  <si>
    <t>AC0102</t>
  </si>
  <si>
    <t>Per altri beni, valore originale</t>
  </si>
  <si>
    <t>Terzi per prestazioni sanitarie oltre l'anno</t>
  </si>
  <si>
    <t>A.II.2.a.2) F.do Amm.to Fabbricati non strumentali (disponibili)</t>
  </si>
  <si>
    <t>AA0104</t>
  </si>
  <si>
    <t>AB0110</t>
  </si>
  <si>
    <t>Pagamenti per prestazioni da soggetti privati</t>
  </si>
  <si>
    <t>Incassi per contributi c/esercizio dalla Regione</t>
  </si>
  <si>
    <t>Debiti verso ENPAF entro l'anno</t>
  </si>
  <si>
    <t>B.II.1.a)  Crediti v/ Stato</t>
  </si>
  <si>
    <t>B.I.1.f)  Altri beni e prodotti sanitari</t>
  </si>
  <si>
    <t>Debito verso Regione per contributi verso ARAN</t>
  </si>
  <si>
    <t>Pagamenti per servizi sanitari e socio sanitari da soggetti pubblici e privati</t>
  </si>
  <si>
    <t>PE0218</t>
  </si>
  <si>
    <t>D.VI.2) Debiti verso erogatori sanitari privati per mobilità attiva privata extraregione</t>
  </si>
  <si>
    <t>Debiti v/AO della regione</t>
  </si>
  <si>
    <t>AA0326</t>
  </si>
  <si>
    <t>PE0100</t>
  </si>
  <si>
    <t>Dipendenti c/prestiti</t>
  </si>
  <si>
    <t>AA0228</t>
  </si>
  <si>
    <t>Regione per trasferimenti c/esercizio entro l'anno</t>
  </si>
  <si>
    <t>Altri debiti diversi</t>
  </si>
  <si>
    <t>B.III )  ATTIVITA' FINANZIARIE CHE NON COSTITUISCONO IMMOBILIZZAZIONI</t>
  </si>
  <si>
    <t>Crediti presunti verso altri per ricavi da liquidare entro l'anno</t>
  </si>
  <si>
    <t>Debiti presunti v/Comuni e loro Consorzi per costi da liquidare entro l'anno</t>
  </si>
  <si>
    <t>A.I.2.a) Costi di ricerca, sviluppo</t>
  </si>
  <si>
    <t>AC0100</t>
  </si>
  <si>
    <t>A.II.7.b) F.do Amm.to Altri beni materiali</t>
  </si>
  <si>
    <t>Riserve da rivalutazioni</t>
  </si>
  <si>
    <t>AB0242</t>
  </si>
  <si>
    <t>A.V) UTILI (PERDITE) PORTATE A NUOVO</t>
  </si>
  <si>
    <t>Per terreni, valore utilizzato.</t>
  </si>
  <si>
    <t>F)  CONTI D'ORDINE</t>
  </si>
  <si>
    <t>Software.</t>
  </si>
  <si>
    <t>Debito per IRES</t>
  </si>
  <si>
    <t xml:space="preserve">Debiti v/Stato per mobilità passiva </t>
  </si>
  <si>
    <t>AB0224</t>
  </si>
  <si>
    <t>AA0302</t>
  </si>
  <si>
    <t>AB0252</t>
  </si>
  <si>
    <t>TOTALE</t>
  </si>
  <si>
    <t>A.II.1) Terreni</t>
  </si>
  <si>
    <t>B.II.1)  Crediti v/Stato, Regione e Prov. autonoma</t>
  </si>
  <si>
    <t>Aziende sanitarie di altre regioni per addebito diretto</t>
  </si>
  <si>
    <t>A) IMMOBILIZZAZIONI</t>
  </si>
  <si>
    <t>D.X) ALTRI DEBITI</t>
  </si>
  <si>
    <t>Incassi per altre entrate</t>
  </si>
  <si>
    <t>AA0240</t>
  </si>
  <si>
    <t>D.X.3.b) Debiti v/gestioni liquidatorie</t>
  </si>
  <si>
    <t>AB0208</t>
  </si>
  <si>
    <t>Debiti verso la Regione oltre l'anno</t>
  </si>
  <si>
    <t>Materiale per emodialisi</t>
  </si>
  <si>
    <t>Risconti passivi su altri contributi vincolati ASSI da FSR</t>
  </si>
  <si>
    <t>AB0118</t>
  </si>
  <si>
    <t>A.I.5) Altre immobilizzazioni immateriali</t>
  </si>
  <si>
    <t>AA0200</t>
  </si>
  <si>
    <t>Ritenute erariali altri soggetti</t>
  </si>
  <si>
    <t>Anticipazioni di fondi per il servizio economato</t>
  </si>
  <si>
    <t>Erario c/IVA entro l'anno</t>
  </si>
  <si>
    <t>Crediti presunti verso Province per ricavi da liquidare entro l'anno</t>
  </si>
  <si>
    <t>C.II)  FONDO PER TRATTAMENTO DI FINE RAPPORTO DIPENDENTI</t>
  </si>
  <si>
    <t>PD0204</t>
  </si>
  <si>
    <t>Terzi per prestazioni sanitarie entro l'anno</t>
  </si>
  <si>
    <t>A.I.2.b) F.do Amm.to costi di ricerca, sviluppo</t>
  </si>
  <si>
    <t>Merce da ricevere</t>
  </si>
  <si>
    <t>PD1016</t>
  </si>
  <si>
    <t>AA0126</t>
  </si>
  <si>
    <t>Debiti v/AO della regione per mobilità passiva intraregionale</t>
  </si>
  <si>
    <t>PD1000</t>
  </si>
  <si>
    <t>PE0210</t>
  </si>
  <si>
    <t>Per diritti di brevetto ed utilizzazione opere d'ingegno</t>
  </si>
  <si>
    <t>Fondi per oneri pregressi aumenti salariali.</t>
  </si>
  <si>
    <t>Fondo per svalutazione crediti vs/aziende sanitarie</t>
  </si>
  <si>
    <t>Debiti verso altri soggetti gestione liquidatoria USL 1994 e precedenti</t>
  </si>
  <si>
    <t>C.I.2) Ratei attivi v/Asl-AO della Regione</t>
  </si>
  <si>
    <t>A.III)  IMMOBILIZZAZIONI FINANZIARIE</t>
  </si>
  <si>
    <t>B.I.1.c)   Materiali diagnostici, lastre RX, mezzi di contrasto per RX, carta per ECG, ECG, ecc.</t>
  </si>
  <si>
    <t>Crediti finanziari v/imprese collegate</t>
  </si>
  <si>
    <t>PD0900</t>
  </si>
  <si>
    <t>PD1018</t>
  </si>
  <si>
    <t>Pagamenti per debiti gestione liquidatoria USL finanziati dalla Regione</t>
  </si>
  <si>
    <t>B.I.1.e)  Materiali protesici</t>
  </si>
  <si>
    <t>Debiti verso ENPAM entro l'anno</t>
  </si>
  <si>
    <t>F.II.2) Altri depositi cauzionali</t>
  </si>
  <si>
    <t>PF0200</t>
  </si>
  <si>
    <t>B.II.3.b) Crediti v/AO della regione</t>
  </si>
  <si>
    <t>Donazioni e contributi da Istituzioni sociali senza fine di lucro utilizzate per investimenti, valore originale</t>
  </si>
  <si>
    <t>PB0300</t>
  </si>
  <si>
    <t>PA0600</t>
  </si>
  <si>
    <t>Pagamenti per altri costi d'esercizio</t>
  </si>
  <si>
    <t>Comuni e loro consorzi per   trasferimento c/capitale entro l'anno</t>
  </si>
  <si>
    <t>Risconti passivi altri contributi FSR c/esercizio</t>
  </si>
  <si>
    <t>PD0208</t>
  </si>
  <si>
    <t>B.I.1) Rimanenze materiale sanitario</t>
  </si>
  <si>
    <t>Regione per trasferimenti anni precedenti oltre l'anno</t>
  </si>
  <si>
    <t>A.II.5.a) Mobili e arredi</t>
  </si>
  <si>
    <t>B.II.6.a) Crediti v/clienti privati</t>
  </si>
  <si>
    <t>Crediti v/sperimentazioni gestionali</t>
  </si>
  <si>
    <t>Pagamenti per costi del personale</t>
  </si>
  <si>
    <t>Risconti passivi su altri contributi vincolati da altri soggetti</t>
  </si>
  <si>
    <t>A.III.2.b) Altri titoli</t>
  </si>
  <si>
    <t>Fondo di dotazione vincolato iniziale - patrimonio da reddito.</t>
  </si>
  <si>
    <t>Prestazioni da ricevere per contratti d'appalto stipulati</t>
  </si>
  <si>
    <t>B.II.1.a.3)  Crediti v/ Stato per mobilità attiva privata</t>
  </si>
  <si>
    <t>AB0264</t>
  </si>
  <si>
    <t>Fondo per svalutazione crediti vs/Regione</t>
  </si>
  <si>
    <t>AF0204</t>
  </si>
  <si>
    <t>Donazioni utilizzate per investimenti, valore utilizzato</t>
  </si>
  <si>
    <t>C/C bancario dell'economato</t>
  </si>
  <si>
    <t>AA0204</t>
  </si>
  <si>
    <t>AA0242</t>
  </si>
  <si>
    <t>AB0106</t>
  </si>
  <si>
    <t>Immobilizzazioni in corso ed acconti beni disponibili.</t>
  </si>
  <si>
    <t>A.VI) UTILE (PERDITA) D'ESERCIZIO</t>
  </si>
  <si>
    <t>A.III.2.b.3) Titoli azionari quotati in Borsa</t>
  </si>
  <si>
    <t>Crediti v/IRCCS - Policlinici - Fondazioni della Regione per mobilità intraregionale</t>
  </si>
  <si>
    <t>PC9999</t>
  </si>
  <si>
    <t>A.I.3.b) F.do Amm.to diritti di brevetto e diritti di utilizzazione delle opere d'ingegno</t>
  </si>
  <si>
    <t>Debiti verso altri Istituti di previdenza entro l'anno</t>
  </si>
  <si>
    <t>Per Impianti e macchinari, valore utilizzato.</t>
  </si>
  <si>
    <t>D.II.2.b) Debiti v/Regione per mobilità passiva intraregione</t>
  </si>
  <si>
    <t>Debiti verso Regione per avanzo gestione liquidatoria USL 1994 e precedenti</t>
  </si>
  <si>
    <t>D.II.2) Debiti v/Regione o Provincia autonoma</t>
  </si>
  <si>
    <t>AA0324</t>
  </si>
  <si>
    <t>AB0270</t>
  </si>
  <si>
    <t>Risconti passivi obiettivi PSN (parte corrente)</t>
  </si>
  <si>
    <t>AB0228</t>
  </si>
  <si>
    <t>Titoli azionari quotati in Borsa</t>
  </si>
  <si>
    <t>Avviamento</t>
  </si>
  <si>
    <t>AA0300</t>
  </si>
  <si>
    <t>Regione per contrib.in c/eserc. Vincolati entro l'anno</t>
  </si>
  <si>
    <t>AB0230</t>
  </si>
  <si>
    <t>Materiale di convivenza in genere</t>
  </si>
  <si>
    <t>Valore originale beni disponibili.</t>
  </si>
  <si>
    <t>B.II.3) Crediti v/Aziende sanitarie pubbliche</t>
  </si>
  <si>
    <t>B.II.1.b.1)  Crediti v/ Regione o Provincia autonoma per spesa corrente</t>
  </si>
  <si>
    <t>Erario c/imposte varie oltre l'anno</t>
  </si>
  <si>
    <t>AB0200</t>
  </si>
  <si>
    <t>Crediti v/ Stato per mobilità attiva privata</t>
  </si>
  <si>
    <t>Altri risconti passivi v/terzi</t>
  </si>
  <si>
    <t>AA0232</t>
  </si>
  <si>
    <t>AB0406</t>
  </si>
  <si>
    <t>Erario c/acconti IRPEG</t>
  </si>
  <si>
    <t>AB0104</t>
  </si>
  <si>
    <t>AB0260</t>
  </si>
  <si>
    <t>B.II.1.a.2)  Crediti v/ Stato per mobilità attiva pubblica</t>
  </si>
  <si>
    <t>Ratei attivi</t>
  </si>
  <si>
    <t>PA0506</t>
  </si>
  <si>
    <t>Altre immobilizzazioni immateriali</t>
  </si>
  <si>
    <t>Erario c/imposte varie entro l'anno</t>
  </si>
  <si>
    <t>AC0104</t>
  </si>
  <si>
    <t>AA0112</t>
  </si>
  <si>
    <t>A.III.2.a.2) Partecipazioni in altre imprese</t>
  </si>
  <si>
    <t>AB0306</t>
  </si>
  <si>
    <t>A.II.6) Automezzi</t>
  </si>
  <si>
    <t>PF0202</t>
  </si>
  <si>
    <t>Incassi per ricavi per prestazioni a soggetti privati</t>
  </si>
  <si>
    <t>Partecipazioni in altre imprese</t>
  </si>
  <si>
    <t>A.II.3) Impianti e macchinari</t>
  </si>
  <si>
    <t>AA0248</t>
  </si>
  <si>
    <t>Incassi per contributi per integrazione fondo di dotazione</t>
  </si>
  <si>
    <t>Debiti GSA Regione verso Aso S.Luigi x finanziamenti vincolati quota aggiuntiva corrente EXTRA LEA</t>
  </si>
  <si>
    <t>B.II.2.b.4) Crediti v/Regione per copertura debiti al
31/12/2005</t>
  </si>
  <si>
    <t>Debiti GSA Regione verso Asl To4 x risarcimento sinistri a carico del fondo regionale</t>
  </si>
  <si>
    <t>AAA590</t>
  </si>
  <si>
    <t>SP - ABA540</t>
  </si>
  <si>
    <t>SP - ABA360</t>
  </si>
  <si>
    <t>SP- ABA000</t>
  </si>
  <si>
    <t>NI - Tab 4.01</t>
  </si>
  <si>
    <t>NI - Tab. 4.01</t>
  </si>
  <si>
    <t>altri aumenti/diminuzioni al patrimonio netto</t>
  </si>
  <si>
    <t>SP -  ABA750</t>
  </si>
  <si>
    <t>SP - PDA000-PD0100</t>
  </si>
  <si>
    <t xml:space="preserve">SP PDA310 </t>
  </si>
  <si>
    <r>
      <t>Delta liquidità tra inizio e fine esercizio</t>
    </r>
    <r>
      <rPr>
        <b/>
        <u val="single"/>
        <sz val="10"/>
        <color indexed="8"/>
        <rFont val="Calibri"/>
        <family val="2"/>
      </rPr>
      <t xml:space="preserve"> (al netto dei conti bancari passivi)</t>
    </r>
  </si>
  <si>
    <t>Competenze accessorie personale non dirigente ruolo professionale</t>
  </si>
  <si>
    <t>Prestazioni di prevenzione da Aziende sanitarie extra regionali</t>
  </si>
  <si>
    <t>Assistenza di ricovero presso case di cura accreditate per propri assistiti</t>
  </si>
  <si>
    <t>A.2.A.2)  Ricavi per prestazioni sanitarie erogate da soggetti privati v/ residenti extraregione in compensazione (mobilità attiva)</t>
  </si>
  <si>
    <t>Y.1) IRAP</t>
  </si>
  <si>
    <t>B.2)  Acquisti di servizi</t>
  </si>
  <si>
    <t>E02130</t>
  </si>
  <si>
    <t>Carburanti e lubrificanti ad uso trasporto</t>
  </si>
  <si>
    <t>A.3.B.1.1) Rimborso degli oneri stipendiali del personale dipendente dell' azienda in posizione di comando in Asl-AO, IRCCS, Policlinici della Regione</t>
  </si>
  <si>
    <t>E.2.B.4.2.E) Insussistenze passive v/terzi relative all'acquisto prestaz. sanitarie da operatori accreditati</t>
  </si>
  <si>
    <t>B.5.A.1) Costo del personale dirigente medico</t>
  </si>
  <si>
    <t>A05010</t>
  </si>
  <si>
    <t>A03020</t>
  </si>
  <si>
    <t>Entrate di terreni ed immobili da reddito</t>
  </si>
  <si>
    <t>A03000</t>
  </si>
  <si>
    <t>Competenze Fisse dirigenza  (contenuto sottoconto 3100901) ruolo amministrativo</t>
  </si>
  <si>
    <t>B02370</t>
  </si>
  <si>
    <t>B.2.A.6.4.C) Servizi sanitari per assistenza ospedaliera da Case di Cura Private</t>
  </si>
  <si>
    <t>Proventi ex art.3 d.lgs.15/1/92 n.51 da soggetti privati della Regione</t>
  </si>
  <si>
    <t>Aumento valore produzione  per differenziale riconosciuto rispetto previsione di assistenza specialistica da AASSRR della Regione</t>
  </si>
  <si>
    <t>Competenze Fisse dirigenza  (contenuto sottoconto 3100701) ruolo professionale</t>
  </si>
  <si>
    <t>Servizi presso terzi formazione qualificazione del personale</t>
  </si>
  <si>
    <t>E02110</t>
  </si>
  <si>
    <t>Costo per acquisti di assistenza sanitaria infermieristica da cooperative</t>
  </si>
  <si>
    <t>C.2.A) Proventi da partecipazioni</t>
  </si>
  <si>
    <t>B.2.A.7.1)  - da pubblico (Asl-AO, IRCCS, Policlinici della Regione) -  Mobilità intraregionale</t>
  </si>
  <si>
    <t>Y.2.A) IRES su attività istituzionale</t>
  </si>
  <si>
    <t>Interessi passivi ad enti settore statale</t>
  </si>
  <si>
    <t>Reagenti laboratorio</t>
  </si>
  <si>
    <t>Competenze accessorie personale non dirigente</t>
  </si>
  <si>
    <t>Assistenza protesica</t>
  </si>
  <si>
    <t>A01020</t>
  </si>
  <si>
    <t>B.1.A.10)  Materiali e Prodotti per uso veterinario</t>
  </si>
  <si>
    <t>Manutenzioni e riparazioni da Asl-AO, IRCCS, Policlinici della Regione</t>
  </si>
  <si>
    <t>Altre prestazioni sanitarie di erogatori pubblico-privato in società partecipate</t>
  </si>
  <si>
    <t>A03005</t>
  </si>
  <si>
    <t>B02265</t>
  </si>
  <si>
    <t>Consulenza tecniche</t>
  </si>
  <si>
    <t>Rimborso da Aziende Farmaceutiche per Pay Back</t>
  </si>
  <si>
    <t>B.1.A.2)  Ossigeno</t>
  </si>
  <si>
    <t>Contributi regionali in c/esercizio per funzione centro multizonale epidemiologia</t>
  </si>
  <si>
    <t>B.2.A.7.3)  - da pubblico (extra Regione) - non soggette a compensazione</t>
  </si>
  <si>
    <t>Personale non Dirigente sanitario-con oneri sociali-  ferie e straordinari maturati ma non goduti al 31.12.. (fine esercizio)</t>
  </si>
  <si>
    <t>B.2.A.3.1)  - da pubblico (Asl-AO, IRCCS, Policlinici della Regione)-  Mobilità intraregionale</t>
  </si>
  <si>
    <t xml:space="preserve">A.4.C) Compartecipazione alla spesa per prestazioni sanitarie (ticket)- Altro </t>
  </si>
  <si>
    <t>Costo per farmaci ad erogazione e somministrazione diretta ("file F") da AASSLL</t>
  </si>
  <si>
    <t>B.2.A.5.4)  - da privato</t>
  </si>
  <si>
    <t>E02115</t>
  </si>
  <si>
    <t>E01060</t>
  </si>
  <si>
    <t>Competenze accessorie dirigenza  ruolo amministrativo</t>
  </si>
  <si>
    <t>Farmaci (tracciato F) di Istituti ex art. 41-42-43 propri residenti</t>
  </si>
  <si>
    <t>Assistenza specialistica di Aziende ospedaliere regionali</t>
  </si>
  <si>
    <t>E02140</t>
  </si>
  <si>
    <t>Materiali per manutenzione di altre attrezzature tecnico - economali (rimanenze iniziali)</t>
  </si>
  <si>
    <t>Telefono</t>
  </si>
  <si>
    <t>Ricavi per consulenze sanitarie -personale dipendente per altre ASR piemontesi</t>
  </si>
  <si>
    <t>B02435</t>
  </si>
  <si>
    <t>B02145</t>
  </si>
  <si>
    <t>E01020</t>
  </si>
  <si>
    <t>C01010</t>
  </si>
  <si>
    <t>Proventi ammende ex d.leg.vo 758/94</t>
  </si>
  <si>
    <t>Assistenza ospedaliera di Aziende sanitarie extra regionali</t>
  </si>
  <si>
    <t>A.2.A.4.4)  Ricavi per prestazioni sanitarie intramoenia - Consulenze (ex art. 55 c.1 lett. c), d) ed ex Art. 57-58)</t>
  </si>
  <si>
    <t>B.12) Ammortamenti delle altre immobilizzazioni materiali</t>
  </si>
  <si>
    <t>Insussistenze attive v/terzi relative al personale</t>
  </si>
  <si>
    <t>Altre competenze fisse personale non dirigente sanitario indennità posizione-altre indennità (art.39 contratto 1999-contenuto ex sottoconto 3100602)</t>
  </si>
  <si>
    <t>Finanziamento regionale per gestione liquidatoria ASR -1994 e ante-</t>
  </si>
  <si>
    <t>B.1.B.6)  Altri beni non sanitari</t>
  </si>
  <si>
    <t>A01055</t>
  </si>
  <si>
    <t>Canoni per centri elettrocontabili</t>
  </si>
  <si>
    <t>Per esito mobilità extraregionale anni precedenti - assistenza specialistica ambulatoriale</t>
  </si>
  <si>
    <t>Finanziamento spesa esercizi pregressi</t>
  </si>
  <si>
    <t>B.15.C.5)  Acc. Rinnovi contratt.: - comparto</t>
  </si>
  <si>
    <t>Acqua</t>
  </si>
  <si>
    <t>B02300</t>
  </si>
  <si>
    <t>E01120</t>
  </si>
  <si>
    <t>B.9.C.1)  Indennità, rimborso spese e oneri sociali per gli Organi Direttivi e Collegio Sindacale</t>
  </si>
  <si>
    <t>B.14.B) Variazione rimanenze non sanitarie</t>
  </si>
  <si>
    <t>Altri beni</t>
  </si>
  <si>
    <t>C.2.D) Altri proventi finanziari diversi dai precedenti</t>
  </si>
  <si>
    <t xml:space="preserve">Assistenza ospedaliera di Aziende sanitarie regionali USL riaddebito c.cura </t>
  </si>
  <si>
    <t xml:space="preserve">Contributi regionali vincolati in conto esercizio per la funzione di gestione dei diplomi universitari </t>
  </si>
  <si>
    <t>Costo personale Dirigente ruolo professionale-con oneri sociali-comandato presso altre ASR piemontesi</t>
  </si>
  <si>
    <t>B04035</t>
  </si>
  <si>
    <t xml:space="preserve">Per esito mobilità extraregionale anni precedenti - farmaceutica </t>
  </si>
  <si>
    <t>Costi per prestazioni da altri erogatori pubblici (Istituto Zooprofilattico...)</t>
  </si>
  <si>
    <t>Personale non Dirigente ruolo professionale-con oneri sociali-ferie maturate ma non godute al 31.12 ..(fine esercizio)</t>
  </si>
  <si>
    <t>B.2.A.8.2) - da pubblico (altri soggetti pubbl. della Regione)</t>
  </si>
  <si>
    <t>Mobili ed arredi  -ammortamento per investimenti non finanziati da contributi c/capitale (liberalità, alienazioni)</t>
  </si>
  <si>
    <t>E.1.B.3.2.A) Insussistenze attive v/terzi relative alla mobilità extraregionale</t>
  </si>
  <si>
    <t>Prestazioni sanitarie di erogatori - Aziende sanitarie extra regionali</t>
  </si>
  <si>
    <t>Rimborso degli oneri stipendiali del personale dell'azienda in posizione di comando v/Regione</t>
  </si>
  <si>
    <t>Erogazione diretta farmaci (file F)  ad ad Aziende sanitarie extraregionali  riaddebito prestazioni prodotte con sperimentazioni gestionali (società partecipate)</t>
  </si>
  <si>
    <t>Concorso personale spese per vitto vestiario ed alloggio</t>
  </si>
  <si>
    <t>Assistenza sanitaria di base ad Aziende sanitarie regionali</t>
  </si>
  <si>
    <t>Attrezzature sanitarie</t>
  </si>
  <si>
    <t>Finanziamento danni alluvionali</t>
  </si>
  <si>
    <t>A05005</t>
  </si>
  <si>
    <t xml:space="preserve">A.2.A.1)  Ricavi per prestazioni sanitarie e sociosanitarie erogate a soggetti pubblici </t>
  </si>
  <si>
    <t>A.2.A.4.6)  Ricavi per prestazioni sanitarie intramoenia - Altro</t>
  </si>
  <si>
    <t>Costo per farmaci ad erogazione e somministrazione diretta ("file F") da AASSLL RIADDEBITO presidi ex art.41-42-43</t>
  </si>
  <si>
    <t>B.3.D)  Manutenzione e riparazione per la manut. di automezzi (sanitari e non)</t>
  </si>
  <si>
    <t>C03000</t>
  </si>
  <si>
    <t>B02340</t>
  </si>
  <si>
    <t>A.3.B.2) Concorsi, recuperi e rimborsi v/altri Enti Pubblici</t>
  </si>
  <si>
    <t>Altri concorsi, recuperi e rimborsi per attività tipiche v/Altri Enti Pubblici</t>
  </si>
  <si>
    <t>A02035</t>
  </si>
  <si>
    <t>B.2.B.1.12.B) Altri servizi non sanitari da pubblico</t>
  </si>
  <si>
    <t>Rimborsi per acquisto beni da parte di Asl-AO, IRCCS, Policlinici della Regione</t>
  </si>
  <si>
    <t>Oneri sociali a carico delle aziende sanitarie dirigenza medica-veterinaria</t>
  </si>
  <si>
    <t>Costi esercizi pregressi arretrati contrattuali ruolo amministrativo-dirigenza</t>
  </si>
  <si>
    <t>Altre sopravvenienze passive (escluse le insussistenze)</t>
  </si>
  <si>
    <t>Trasferimenti correnti di altri enti del settore pubblico allargato</t>
  </si>
  <si>
    <t>A01065</t>
  </si>
  <si>
    <t>B03010</t>
  </si>
  <si>
    <t>Indennità di esclusività per altra dirigenza sanitaria</t>
  </si>
  <si>
    <t>A02110</t>
  </si>
  <si>
    <t>Indennita attività docenza per corsi di aggiornamento</t>
  </si>
  <si>
    <t>Rimborsi agli assistiti per ricoveri in Italia</t>
  </si>
  <si>
    <t>Altri servizi non sanitari da pubblico (Asl-AO, IRCCS, Policlinici della Regione)</t>
  </si>
  <si>
    <t>Contributi in conto esercizio quota capitaria asl</t>
  </si>
  <si>
    <t>Costi esercizi pregressi arretrati contrattuali ruolo tecnico- personale non dirigente</t>
  </si>
  <si>
    <t>Costo per assistenza semiresidenziale e territoriale riabilitativa fornita da soggetti privati</t>
  </si>
  <si>
    <t>B01085</t>
  </si>
  <si>
    <t>Assistenza medica specialistica in convenzione interna  (SUMAI)</t>
  </si>
  <si>
    <t>Contributi in conto esercizio per integrazione risorse per anticipato ripiano disavanzo 2005</t>
  </si>
  <si>
    <t>E01090</t>
  </si>
  <si>
    <t>E02120</t>
  </si>
  <si>
    <t>B02335</t>
  </si>
  <si>
    <t>Totale proventi e oneri straordinari (E)</t>
  </si>
  <si>
    <t xml:space="preserve">Costi per integrativo regionale convenzione medici servizio emergenza 118 </t>
  </si>
  <si>
    <t>Ricavi per prestazioni sanitarie intramoenia - Area ospedaliera</t>
  </si>
  <si>
    <t>Sopravvenienze passive v/terzi relative all'acquisto di beni e servizi</t>
  </si>
  <si>
    <t>B02285</t>
  </si>
  <si>
    <t>Proventi e servizi resi ad imprese ed istituzioni private extra Regione</t>
  </si>
  <si>
    <t>Altri rimborsi, assegni e contributi verso privati</t>
  </si>
  <si>
    <t>B.2.A.14.1) Consulenze sanitarie e sociosan. da Asl-AO, IRCCS, Policlinici della Regione</t>
  </si>
  <si>
    <t>Totale imposte e tasse</t>
  </si>
  <si>
    <t>Y.3) Accantonamento a F.do Imposte (Accertamenti, condoni, ecc.)</t>
  </si>
  <si>
    <t>Riduzione fondi accantonati per altri motivi</t>
  </si>
  <si>
    <t>Assistenza specialistica di Aziende sanitarie regionali USL</t>
  </si>
  <si>
    <t>Accantonamenti per cause civili ed oneri processuali</t>
  </si>
  <si>
    <t>A.3.B.3.1) Rimborso degli oneri stipendiali del personale dell'azienda in posizione di comando v/Regione</t>
  </si>
  <si>
    <t>Costo per assistenza semiresidenziale e territoriale riabilitativa fornita da aziende sanitarie regionali</t>
  </si>
  <si>
    <t>A01040</t>
  </si>
  <si>
    <t>A.4) Compartecipazione alla spesa per prestazioni sanitarie (ticket)</t>
  </si>
  <si>
    <t>B.7)   Personale del ruolo tecnico</t>
  </si>
  <si>
    <t>Y02010</t>
  </si>
  <si>
    <t>Soluzioni fisiologiche ed altre specialita non medicinali</t>
  </si>
  <si>
    <t>Costo personale Dirigente medici-veterinari -con oneri sociali-comandato presso altre ASR piemontesi</t>
  </si>
  <si>
    <t>Proventi servizi non sanitari resi a privati paganti</t>
  </si>
  <si>
    <t>B.2.A.14.3) Consulenze, Collaborazioni,  Interinale e altre prestazioni di lavoro sanitarie e socios. da privato</t>
  </si>
  <si>
    <t>Assistenza specialistica ad Aziende sanitarie regionali USL produzione propria</t>
  </si>
  <si>
    <t xml:space="preserve">Ricavi erogazione diretta farmaci (file F) per riaddebiti acquisti da presidi ex art.41-42-43  ad Aziende sanitarie extra-regione  </t>
  </si>
  <si>
    <t>C.1.A) Interessi attivi su c/tesoreria</t>
  </si>
  <si>
    <t>B.1.A)  Acquisti di beni sanitari</t>
  </si>
  <si>
    <t>B01035</t>
  </si>
  <si>
    <t>Prestazioni di psichiatria non soggetta a compensazione (resid. e semiresid.) per aziende extra regionali</t>
  </si>
  <si>
    <t>B.2.A.5.1)  - da pubblico (Asl-AO, IRCCS, Policlinici della Regione)-  Mobilità intraregionale</t>
  </si>
  <si>
    <t>A.2.C.2) Altri proventi diversi</t>
  </si>
  <si>
    <t>Altre sopravvenienze attive da ASR piemontesi</t>
  </si>
  <si>
    <t>Insussistenze passive v/terzi relative alla vendita prestaz. Sanitarie da operatori accreditati</t>
  </si>
  <si>
    <t>A.1)  Contributi in c/esercizio</t>
  </si>
  <si>
    <t>B01010</t>
  </si>
  <si>
    <t>Insussistenze attive v/terzi relative alle convenzioni con medici di base</t>
  </si>
  <si>
    <t>B.2.A.9.2) - da pubblico (altri soggetti pubbl. della Regione)</t>
  </si>
  <si>
    <t>B15020</t>
  </si>
  <si>
    <t>C01015</t>
  </si>
  <si>
    <t>B02160</t>
  </si>
  <si>
    <t>B.2.A.10.4) - da privato</t>
  </si>
  <si>
    <t>B02110</t>
  </si>
  <si>
    <t>A02095</t>
  </si>
  <si>
    <t>A.2.C.1)  Proventi non sanitari</t>
  </si>
  <si>
    <t>A.2.A.1.1.E.2) Prestazioni servizi farmaceutica convenzionata</t>
  </si>
  <si>
    <t>B09010</t>
  </si>
  <si>
    <t>Costo per acquisti di prestazioni di lavoro interinale (temporaneo) tecnico</t>
  </si>
  <si>
    <t>Prestazioni di prevenzione ad Aziende sanitarie extra regionali</t>
  </si>
  <si>
    <t>Servizi di mensa per dipendenti</t>
  </si>
  <si>
    <t>A02000</t>
  </si>
  <si>
    <t>Interessi passivi ad enti settore pubblico allargato</t>
  </si>
  <si>
    <t>E.1.B.3.2.E) Insussistenze attive v/terzi relative all'acquisto prestaz. Sanitarie da operatori accreditati</t>
  </si>
  <si>
    <t>B02055</t>
  </si>
  <si>
    <t>E.1.B.4) Altri proventi straordinari</t>
  </si>
  <si>
    <t>B08010</t>
  </si>
  <si>
    <t>B.11.A) Ammortamenti fabbricati non strumentali (disponibili)</t>
  </si>
  <si>
    <t>Spese personale tirocinante eo borsista compresi oneri riflessi</t>
  </si>
  <si>
    <t>Prodotti farmaceutici in distribuzione diretta di assistenza farmaceutica - rimanenze iniziali</t>
  </si>
  <si>
    <t>A.2.A.2.1)  Prestazioni di ricovero da priv. extraregione in compensazione (mobilità attiva)</t>
  </si>
  <si>
    <t>Assistenza per trasporti sanitari per l'urgenza.</t>
  </si>
  <si>
    <t>C01000</t>
  </si>
  <si>
    <t xml:space="preserve">Rimborso oneri stipendiale personale professionale in comando da Asl-AO, IRCCS, Policlinici della Regione </t>
  </si>
  <si>
    <t>B.15.A) Accantonamenti per rischi</t>
  </si>
  <si>
    <t>A.2.B) Ricavi per prestazioni non sanitarie</t>
  </si>
  <si>
    <t xml:space="preserve"> Altre collaborazioni e prestazioni di lavoro -area sanitaria </t>
  </si>
  <si>
    <t>B.2.A.4.4)  - da privato (intraregionale ed extraregionale)</t>
  </si>
  <si>
    <t>A.5.A)  Costi capitalizzati da utilizzo finanziamenti per investimenti // [Costi Sterilizzati]</t>
  </si>
  <si>
    <t>Assicurazioni:per responsabilità civile verso terzi</t>
  </si>
  <si>
    <t>B.2.B.1.3)   Mensa</t>
  </si>
  <si>
    <t>B.2.A.14.3.B) Collaborazioni coordinate e continuative sanitarie e socios. da privato</t>
  </si>
  <si>
    <t xml:space="preserve">Altre sopravvenienze passive v/Asl-Ao,Irccs,Pol. </t>
  </si>
  <si>
    <t>B01080</t>
  </si>
  <si>
    <t>Costo personale non Dirigente sanitario-con oneri sociali-comandato presso altre ASR piemontesi</t>
  </si>
  <si>
    <t>B02000</t>
  </si>
  <si>
    <t xml:space="preserve"> Insussistenze passive v/terzi relative alla vendita  di beni e servizi</t>
  </si>
  <si>
    <t xml:space="preserve">Altre collaborazioni e prestazioni di lavoro -area non sanitaria </t>
  </si>
  <si>
    <t>A02105</t>
  </si>
  <si>
    <t xml:space="preserve">Contributi da ASO (extra fondo) </t>
  </si>
  <si>
    <t>A.1.B.1.5)  Contributi in conto esercizio per ricerca finalizzata</t>
  </si>
  <si>
    <t>Incentivi personale non dirigente  ruolo professionale (contenuto ex sottoconti 3100704-05)</t>
  </si>
  <si>
    <t>Assistenza specialistica ad ad Aziende sanitarie extraregionali  riaddebito prestazioni prodotte con sperimentazioni gestionali (società partecipate)</t>
  </si>
  <si>
    <t>Beni non sanitari da Asl-AO, IRCCS, Policlinici della Regione</t>
  </si>
  <si>
    <t>Assicurazioni:per rischi su immobili</t>
  </si>
  <si>
    <t>B14005</t>
  </si>
  <si>
    <t>A.3.B.2.2) Rimborsi per acquisto beni v/altri Enti Pubblici</t>
  </si>
  <si>
    <t>Assistenza sanitaria di base di Aziende sanitarie extra regionali</t>
  </si>
  <si>
    <t>Prestazioni specialistiche ad erogatori - Aziende ospedaliere regionali</t>
  </si>
  <si>
    <t>E.2.B.3.2.D) Sopravvenienze passive v/terzi relative alle convenzioni per la specialistica</t>
  </si>
  <si>
    <t xml:space="preserve">Ricavi per prestazioni sanitarie intramoenia - Area sanità pubblica </t>
  </si>
  <si>
    <t>Costi esercizi pregressi arretrati contrattuali ruolo amministrativo- personale non dirigente</t>
  </si>
  <si>
    <t>B07010</t>
  </si>
  <si>
    <t>Acc. Rinnovi contratt.- dirigenza non medica, sanit.amm.tecn.professionale</t>
  </si>
  <si>
    <t>Y02005</t>
  </si>
  <si>
    <t>Acquisti Farmaci (tracciato F) da AASSRR extra-Regione</t>
  </si>
  <si>
    <t>Incentivi dirigenza medica-veterinaria (individuali-collettivi) (contenuto ex sottoconti 3100604-05)</t>
  </si>
  <si>
    <t>Altre utenze (rai tv)</t>
  </si>
  <si>
    <t>A01075</t>
  </si>
  <si>
    <t>Sopravvenienze attive da altri soggetti per gestione liquidatoria ASR -1994 e ante-</t>
  </si>
  <si>
    <t>B.2.B.1.12.C) Altri servizi non sanitari da privato</t>
  </si>
  <si>
    <t>B05089</t>
  </si>
  <si>
    <t>Entrate per distributori di caffe, acqua minerale e gestione telefono pubblico</t>
  </si>
  <si>
    <t>E01005</t>
  </si>
  <si>
    <t>Altri beni  -ammortamento per investimenti non finanziati da contributi c/capitale (liberalità, alienazioni)</t>
  </si>
  <si>
    <t>B02570</t>
  </si>
  <si>
    <t>Ricavi per prestazioni sanitarie intramoenia - Altro (Asl - Ao, Irccs e Policlinici  della Regione)</t>
  </si>
  <si>
    <t>B02290</t>
  </si>
  <si>
    <t>B.2.A.4.1)  - da pubblico (Asl-AO, IRCCS, Policlinici della Regione) -  Mobilità intraregionale</t>
  </si>
  <si>
    <t>B.15.A.3) Altri accantonamenti per rischi</t>
  </si>
  <si>
    <t>Assistenza ospedaliera di Istituti ex art. 41-42-43  residenti altre asl piemontesi</t>
  </si>
  <si>
    <t xml:space="preserve">B.2.B.1) Servizi non sanitari </t>
  </si>
  <si>
    <t>B07005</t>
  </si>
  <si>
    <t>B.2.A.2.3) - da pubblico ( extra Regione)</t>
  </si>
  <si>
    <t>Costi esercizi pregressi arretrati contrattuali ruolo professionale-dirigenza</t>
  </si>
  <si>
    <t>Prestazioni di prevenzione ad Aziende sanitarie regionali</t>
  </si>
  <si>
    <t>Assistenza  prestazione diagnostica strumentale RMN per degenti</t>
  </si>
  <si>
    <t>Convenzioni con i medici di medicina generale</t>
  </si>
  <si>
    <t>Rimborso da altre ASR piemontesi per personale comandato</t>
  </si>
  <si>
    <t>Trasf. alla Regione della quota del 70% conto 4 50 02 36 (D.Interm. 21/01/1999)</t>
  </si>
  <si>
    <t>Materiali per manutenzione di automezzi (resi)</t>
  </si>
  <si>
    <t>E.1.B.2.2.D) Sopravvenienze attive v/terzi relative alle convenzioni per la specialistica</t>
  </si>
  <si>
    <t>Altre prestazioni sanitarie erogate da privati v/residenti extraregione in compensazione (mobilità attiva)</t>
  </si>
  <si>
    <t>A.2.A.1.1)  Ricavi per prestaz. sanitarie  e sociosanitarie erogate ad  ASL, A.O., IRCCS e Policlinici della Regione</t>
  </si>
  <si>
    <t>Y01005</t>
  </si>
  <si>
    <t>A99999</t>
  </si>
  <si>
    <t>A02065</t>
  </si>
  <si>
    <t>B.2.A.7)   Acquisto prestazioni di psichiatria residenziale e semiresidenziale</t>
  </si>
  <si>
    <t>Riduzione fondi accantonati per premio operosita medici SUMAI</t>
  </si>
  <si>
    <t>A.1.C)  Contributi c/esercizio per ricerca</t>
  </si>
  <si>
    <t>AA0500</t>
  </si>
  <si>
    <t>AA0840</t>
  </si>
  <si>
    <t>BA0650</t>
  </si>
  <si>
    <t>B.16.A.3)  Accantonamenti per rischi connessi all'acquisto di prestazioni sanitarie da privato</t>
  </si>
  <si>
    <t>Debiti GSA Regione verso Asl CN1 x quota  vincolata FSR VINCOLATO</t>
  </si>
  <si>
    <t>Debiti GSA Regione verso Asl To1 x quota   per finanziamenti conto capitale fondi regionali</t>
  </si>
  <si>
    <t>A.II.2.a.2) F.do Amm.to Fabbricati non strumentali
(disponibili)</t>
  </si>
  <si>
    <t>ABA610</t>
  </si>
  <si>
    <t>Debiti non commerciali post 31/12/2005</t>
  </si>
  <si>
    <t>A.II.2.a) Finanziamenti da Stato per investimenti - ex art.
20 legge 67/88</t>
  </si>
  <si>
    <t>F.IV) ALTRI CONTI D'ORDINE</t>
  </si>
  <si>
    <t xml:space="preserve"> Crediti v/Regione per ripiano perdite antecedenti 2003 oltrre l'anno </t>
  </si>
  <si>
    <t>Debiti GSA Regione verso Aso AL x quota aggiuntivo corrente LEA</t>
  </si>
  <si>
    <t>A.V.2) Contributi per ricostituzione risorse da investimenti esercizi  precedenti</t>
  </si>
  <si>
    <t>per Attrezzature sanitarie (Impianti e macchinari specifici-grandi attrezzature)</t>
  </si>
  <si>
    <t xml:space="preserve">Debiti GSA Regione verso Aso S.Luigi x quota   vincolata FSR </t>
  </si>
  <si>
    <t>Oneri sociali a carico delle aziende sanitarie personale dirigente professionale altro (LSU, formazione e lavoro..)</t>
  </si>
  <si>
    <t>Altre competenze fisse personale non dirigente sanitario indennità posizione-altre indennità a tempo determinato (art.39 contratto 1999-contenuto ex sottoconto 3100602)</t>
  </si>
  <si>
    <t>B) Costi della Produzione</t>
  </si>
  <si>
    <t>EA0180</t>
  </si>
  <si>
    <t>BA1450</t>
  </si>
  <si>
    <t>A.1.C.1)  Contributi da Ministero della Salute per ricerca corrente</t>
  </si>
  <si>
    <t>BA1380</t>
  </si>
  <si>
    <t>A.4.D.2)  Ricavi per prestazioni sanitarie intramoenia - Area specialistica</t>
  </si>
  <si>
    <t>BA2270</t>
  </si>
  <si>
    <t>Utilizzo fondi per quote inutilizzate contributi di esercizi precedenti da Regione o Prov. Aut. per quota F.S. regionale vincolato</t>
  </si>
  <si>
    <t>B.16.D.6)  Acc. Rinnovi contratt.: comparto</t>
  </si>
  <si>
    <t>Oneri sociali a carico delle aziende sanitarie  personale professionale non dirigente altro (LSU, formazione e lavoro..)</t>
  </si>
  <si>
    <t>E.1.B.3.2) Insussistenze attive v/terzi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</si>
</sst>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dd\-m\-yyyy;@"/>
    <numFmt numFmtId="169" formatCode="_-* #,##0.0_-;\-* #,##0.0_-;_-* &quot;-&quot;??_-;_-@_-"/>
    <numFmt numFmtId="170" formatCode="_-* #,##0_-;\-* #,##0_-;_-* &quot;-&quot;??_-;_-@_-"/>
    <numFmt numFmtId="171" formatCode="_-* #,##0.000_-;\-* #,##0.000_-;_-* &quot;-&quot;??_-;_-@_-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9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3" fontId="19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3" fontId="18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3" fontId="19" fillId="16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16" borderId="0" xfId="0" applyFont="1" applyFill="1" applyAlignment="1">
      <alignment horizontal="right" vertical="center" wrapText="1"/>
    </xf>
    <xf numFmtId="3" fontId="17" fillId="17" borderId="0" xfId="0" applyNumberFormat="1" applyFont="1" applyFill="1" applyAlignment="1">
      <alignment horizontal="right" vertical="center" wrapText="1"/>
    </xf>
    <xf numFmtId="3" fontId="19" fillId="17" borderId="0" xfId="0" applyNumberFormat="1" applyFont="1" applyFill="1" applyAlignment="1">
      <alignment horizontal="right" vertical="center" wrapText="1"/>
    </xf>
    <xf numFmtId="0" fontId="19" fillId="2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8" fillId="24" borderId="0" xfId="0" applyFont="1" applyFill="1" applyAlignment="1">
      <alignment horizontal="left" vertical="center" wrapText="1"/>
    </xf>
    <xf numFmtId="3" fontId="18" fillId="16" borderId="0" xfId="0" applyNumberFormat="1" applyFont="1" applyFill="1" applyAlignment="1">
      <alignment horizontal="right" vertical="center" wrapText="1"/>
    </xf>
    <xf numFmtId="3" fontId="18" fillId="17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2" fillId="17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70" fontId="24" fillId="0" borderId="10" xfId="43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5" fillId="16" borderId="11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170" fontId="26" fillId="0" borderId="10" xfId="43" applyNumberFormat="1" applyFont="1" applyFill="1" applyBorder="1" applyAlignment="1">
      <alignment horizontal="right"/>
    </xf>
    <xf numFmtId="0" fontId="25" fillId="24" borderId="12" xfId="0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24" borderId="12" xfId="0" applyFont="1" applyFill="1" applyBorder="1" applyAlignment="1">
      <alignment horizontal="left" vertical="top" wrapText="1"/>
    </xf>
    <xf numFmtId="0" fontId="24" fillId="24" borderId="12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170" fontId="26" fillId="16" borderId="10" xfId="43" applyNumberFormat="1" applyFont="1" applyFill="1" applyBorder="1" applyAlignment="1">
      <alignment horizontal="right"/>
    </xf>
    <xf numFmtId="0" fontId="27" fillId="24" borderId="12" xfId="0" applyFont="1" applyFill="1" applyBorder="1" applyAlignment="1">
      <alignment horizontal="left" vertical="top" wrapText="1"/>
    </xf>
    <xf numFmtId="0" fontId="27" fillId="24" borderId="13" xfId="0" applyFont="1" applyFill="1" applyBorder="1" applyAlignment="1">
      <alignment horizontal="left" vertical="top" wrapText="1"/>
    </xf>
    <xf numFmtId="0" fontId="28" fillId="17" borderId="13" xfId="0" applyFont="1" applyFill="1" applyBorder="1" applyAlignment="1">
      <alignment vertical="top" wrapText="1"/>
    </xf>
    <xf numFmtId="0" fontId="28" fillId="17" borderId="10" xfId="0" applyFont="1" applyFill="1" applyBorder="1" applyAlignment="1">
      <alignment vertical="top" wrapText="1"/>
    </xf>
    <xf numFmtId="170" fontId="23" fillId="17" borderId="10" xfId="43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center" wrapText="1"/>
    </xf>
    <xf numFmtId="170" fontId="24" fillId="0" borderId="0" xfId="43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170" fontId="26" fillId="17" borderId="10" xfId="43" applyNumberFormat="1" applyFont="1" applyFill="1" applyBorder="1" applyAlignment="1">
      <alignment horizontal="right"/>
    </xf>
    <xf numFmtId="0" fontId="25" fillId="16" borderId="13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left" vertical="top" wrapText="1"/>
    </xf>
    <xf numFmtId="0" fontId="26" fillId="24" borderId="14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0" xfId="0" applyFont="1" applyAlignment="1">
      <alignment/>
    </xf>
    <xf numFmtId="3" fontId="24" fillId="0" borderId="0" xfId="0" applyNumberFormat="1" applyFont="1" applyAlignment="1">
      <alignment/>
    </xf>
    <xf numFmtId="170" fontId="24" fillId="0" borderId="0" xfId="0" applyNumberFormat="1" applyFont="1" applyAlignment="1">
      <alignment/>
    </xf>
    <xf numFmtId="0" fontId="26" fillId="17" borderId="10" xfId="0" applyFont="1" applyFill="1" applyBorder="1" applyAlignment="1">
      <alignment horizontal="left" vertical="top" wrapText="1"/>
    </xf>
    <xf numFmtId="0" fontId="28" fillId="17" borderId="14" xfId="0" applyFont="1" applyFill="1" applyBorder="1" applyAlignment="1">
      <alignment vertical="top" wrapText="1"/>
    </xf>
    <xf numFmtId="0" fontId="25" fillId="16" borderId="10" xfId="0" applyFont="1" applyFill="1" applyBorder="1" applyAlignment="1">
      <alignment vertical="top" wrapText="1"/>
    </xf>
    <xf numFmtId="0" fontId="25" fillId="16" borderId="14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5" fillId="24" borderId="14" xfId="0" applyFont="1" applyFill="1" applyBorder="1" applyAlignment="1">
      <alignment horizontal="left" vertical="top" wrapText="1"/>
    </xf>
    <xf numFmtId="20" fontId="26" fillId="0" borderId="10" xfId="0" applyNumberFormat="1" applyFont="1" applyFill="1" applyBorder="1" applyAlignment="1">
      <alignment vertical="top" wrapText="1"/>
    </xf>
    <xf numFmtId="0" fontId="25" fillId="16" borderId="10" xfId="0" applyFont="1" applyFill="1" applyBorder="1" applyAlignment="1">
      <alignment vertical="center" wrapText="1"/>
    </xf>
    <xf numFmtId="0" fontId="25" fillId="16" borderId="14" xfId="0" applyFont="1" applyFill="1" applyBorder="1" applyAlignment="1">
      <alignment vertical="center" wrapText="1"/>
    </xf>
    <xf numFmtId="0" fontId="25" fillId="17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/>
    </xf>
    <xf numFmtId="0" fontId="25" fillId="0" borderId="14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/>
    </xf>
    <xf numFmtId="0" fontId="26" fillId="0" borderId="14" xfId="0" applyFont="1" applyBorder="1" applyAlignment="1">
      <alignment vertical="top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170" fontId="24" fillId="0" borderId="0" xfId="43" applyNumberFormat="1" applyFont="1" applyFill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%20def%20X%20rendiconto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E%20def%20X%20rendiconto%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%2013.41%20TF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b%2012.36%20FONDI%20RISCHI%20E%20ONE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b%2011.32%20PATRIMONIO%20NET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ab%204.01%20IMM.IMMATERIAL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rendiconto%20finanziario\SP%20def%20X%20rendiconto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 OLD"/>
      <sheetName val="SP NEW"/>
      <sheetName val="Foglio1"/>
    </sheetNames>
    <sheetDataSet>
      <sheetData sheetId="1">
        <row r="210">
          <cell r="H210">
            <v>-828874</v>
          </cell>
        </row>
        <row r="326">
          <cell r="H326">
            <v>36532233</v>
          </cell>
        </row>
        <row r="371">
          <cell r="H371">
            <v>-9759121</v>
          </cell>
        </row>
        <row r="392">
          <cell r="C392">
            <v>1070</v>
          </cell>
        </row>
        <row r="402">
          <cell r="H402">
            <v>-48534</v>
          </cell>
        </row>
        <row r="461">
          <cell r="H461">
            <v>-43450</v>
          </cell>
        </row>
        <row r="473">
          <cell r="H473">
            <v>-2070357</v>
          </cell>
        </row>
        <row r="520">
          <cell r="H520">
            <v>124455</v>
          </cell>
        </row>
        <row r="568">
          <cell r="H568">
            <v>-5679353</v>
          </cell>
        </row>
        <row r="761">
          <cell r="C761">
            <v>-954116</v>
          </cell>
        </row>
        <row r="839">
          <cell r="G839">
            <v>229156</v>
          </cell>
        </row>
        <row r="857">
          <cell r="H857">
            <v>485499</v>
          </cell>
        </row>
        <row r="865">
          <cell r="H865">
            <v>1163917</v>
          </cell>
        </row>
        <row r="1100">
          <cell r="H1100">
            <v>158428</v>
          </cell>
        </row>
        <row r="1108">
          <cell r="H1108">
            <v>-22870</v>
          </cell>
        </row>
        <row r="1238">
          <cell r="H1238">
            <v>-2846267</v>
          </cell>
        </row>
        <row r="1254">
          <cell r="C1254">
            <v>102430902</v>
          </cell>
          <cell r="G1254">
            <v>80351901</v>
          </cell>
        </row>
        <row r="1259">
          <cell r="H1259">
            <v>-215340</v>
          </cell>
        </row>
        <row r="1272">
          <cell r="H1272">
            <v>-52592</v>
          </cell>
        </row>
        <row r="1282">
          <cell r="H1282">
            <v>-6396539</v>
          </cell>
        </row>
        <row r="1308">
          <cell r="H1308">
            <v>-2136614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 OLD"/>
      <sheetName val="CE NEW"/>
      <sheetName val="Foglio1"/>
      <sheetName val="Foglio2"/>
      <sheetName val="Foglio3"/>
    </sheetNames>
    <sheetDataSet>
      <sheetData sheetId="1">
        <row r="275">
          <cell r="C275">
            <v>8597794</v>
          </cell>
        </row>
        <row r="1083">
          <cell r="C1083">
            <v>855300</v>
          </cell>
        </row>
        <row r="1095">
          <cell r="C1095">
            <v>5627573</v>
          </cell>
        </row>
        <row r="1101">
          <cell r="C1101">
            <v>8945549</v>
          </cell>
        </row>
        <row r="1231">
          <cell r="C1231">
            <v>234000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4"/>
      <sheetName val="Foglio1"/>
      <sheetName val="Foglio2"/>
      <sheetName val="Foglio3"/>
    </sheetNames>
    <sheetDataSet>
      <sheetData sheetId="0">
        <row r="4">
          <cell r="F4">
            <v>166655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4"/>
      <sheetName val="Foglio1"/>
      <sheetName val="Foglio2"/>
      <sheetName val="Foglio3"/>
    </sheetNames>
    <sheetDataSet>
      <sheetData sheetId="0">
        <row r="35">
          <cell r="E35">
            <v>1385522</v>
          </cell>
          <cell r="G35">
            <v>70147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glio4"/>
      <sheetName val="Foglio1"/>
      <sheetName val="Foglio2"/>
      <sheetName val="Foglio3"/>
    </sheetNames>
    <sheetDataSet>
      <sheetData sheetId="0">
        <row r="12">
          <cell r="E12">
            <v>1278212</v>
          </cell>
          <cell r="G12">
            <v>-25041</v>
          </cell>
        </row>
        <row r="14">
          <cell r="E14">
            <v>116057</v>
          </cell>
        </row>
        <row r="15">
          <cell r="E15">
            <v>271158</v>
          </cell>
        </row>
        <row r="25">
          <cell r="E25">
            <v>5410803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4"/>
      <sheetName val="Foglio1"/>
      <sheetName val="Foglio2"/>
      <sheetName val="Foglio3"/>
    </sheetNames>
    <sheetDataSet>
      <sheetData sheetId="0">
        <row r="10">
          <cell r="M10">
            <v>68991</v>
          </cell>
        </row>
        <row r="12">
          <cell r="M12">
            <v>47646</v>
          </cell>
        </row>
        <row r="18">
          <cell r="N18">
            <v>18367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P OLD"/>
      <sheetName val="SP NEW"/>
      <sheetName val="Foglio1"/>
    </sheetNames>
    <sheetDataSet>
      <sheetData sheetId="1">
        <row r="193">
          <cell r="C193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78"/>
  <sheetViews>
    <sheetView workbookViewId="0" topLeftCell="A1372">
      <selection activeCell="E10" sqref="E10"/>
    </sheetView>
  </sheetViews>
  <sheetFormatPr defaultColWidth="9.140625" defaultRowHeight="15"/>
  <sheetData>
    <row r="1" spans="1:3" ht="15">
      <c r="A1" s="11"/>
      <c r="B1" s="11"/>
      <c r="C1" s="11"/>
    </row>
    <row r="2" spans="1:3" ht="37.5">
      <c r="A2" s="11"/>
      <c r="B2" s="23" t="s">
        <v>4116</v>
      </c>
      <c r="C2" s="11"/>
    </row>
    <row r="3" spans="1:3" ht="31.5">
      <c r="A3" s="11"/>
      <c r="B3" s="2" t="s">
        <v>1433</v>
      </c>
      <c r="C3" s="3" t="s">
        <v>4183</v>
      </c>
    </row>
    <row r="4" spans="1:3" ht="15">
      <c r="A4" s="11"/>
      <c r="B4" s="11"/>
      <c r="C4" s="11"/>
    </row>
    <row r="5" spans="1:3" ht="15">
      <c r="A5" s="11"/>
      <c r="B5" s="11"/>
      <c r="C5" s="11"/>
    </row>
    <row r="6" spans="1:3" ht="63">
      <c r="A6" s="2" t="s">
        <v>2121</v>
      </c>
      <c r="B6" s="2" t="s">
        <v>4187</v>
      </c>
      <c r="C6" s="12">
        <v>197751569</v>
      </c>
    </row>
    <row r="7" spans="1:3" ht="15">
      <c r="A7" s="11"/>
      <c r="B7" s="11"/>
      <c r="C7" s="11"/>
    </row>
    <row r="8" spans="1:3" ht="76.5">
      <c r="A8" s="9" t="s">
        <v>2720</v>
      </c>
      <c r="B8" s="9" t="s">
        <v>1512</v>
      </c>
      <c r="C8" s="21">
        <v>6144999</v>
      </c>
    </row>
    <row r="9" spans="1:3" ht="76.5">
      <c r="A9" s="9" t="s">
        <v>1576</v>
      </c>
      <c r="B9" s="9" t="s">
        <v>1431</v>
      </c>
      <c r="C9" s="21">
        <v>0</v>
      </c>
    </row>
    <row r="10" spans="1:3" ht="76.5">
      <c r="A10" s="9" t="s">
        <v>1623</v>
      </c>
      <c r="B10" s="9" t="s">
        <v>517</v>
      </c>
      <c r="C10" s="21">
        <v>20824</v>
      </c>
    </row>
    <row r="11" spans="1:3" ht="25.5">
      <c r="A11" s="9">
        <v>1110101</v>
      </c>
      <c r="B11" s="9" t="s">
        <v>1422</v>
      </c>
      <c r="C11" s="10">
        <v>20824</v>
      </c>
    </row>
    <row r="12" spans="1:3" ht="38.25">
      <c r="A12" s="9">
        <v>1110102</v>
      </c>
      <c r="B12" s="9" t="s">
        <v>583</v>
      </c>
      <c r="C12" s="10">
        <v>0</v>
      </c>
    </row>
    <row r="13" spans="1:3" ht="25.5">
      <c r="A13" s="9">
        <v>1110103</v>
      </c>
      <c r="B13" s="9" t="s">
        <v>681</v>
      </c>
      <c r="C13" s="10">
        <v>0</v>
      </c>
    </row>
    <row r="14" spans="1:3" ht="102">
      <c r="A14" s="9" t="s">
        <v>1605</v>
      </c>
      <c r="B14" s="9" t="s">
        <v>671</v>
      </c>
      <c r="C14" s="21">
        <v>20824</v>
      </c>
    </row>
    <row r="15" spans="1:3" ht="25.5">
      <c r="A15" s="9">
        <v>2550101</v>
      </c>
      <c r="B15" s="9" t="s">
        <v>4037</v>
      </c>
      <c r="C15" s="10">
        <v>20824</v>
      </c>
    </row>
    <row r="16" spans="1:3" ht="38.25">
      <c r="A16" s="9">
        <v>2550102</v>
      </c>
      <c r="B16" s="9" t="s">
        <v>3950</v>
      </c>
      <c r="C16" s="10">
        <v>0</v>
      </c>
    </row>
    <row r="17" spans="1:3" ht="25.5">
      <c r="A17" s="9">
        <v>2550103</v>
      </c>
      <c r="B17" s="9" t="s">
        <v>4271</v>
      </c>
      <c r="C17" s="10">
        <v>0</v>
      </c>
    </row>
    <row r="18" spans="1:3" ht="51">
      <c r="A18" s="9" t="s">
        <v>2311</v>
      </c>
      <c r="B18" s="9" t="s">
        <v>1639</v>
      </c>
      <c r="C18" s="21">
        <v>0</v>
      </c>
    </row>
    <row r="19" spans="1:3" ht="51">
      <c r="A19" s="9" t="s">
        <v>354</v>
      </c>
      <c r="B19" s="9" t="s">
        <v>384</v>
      </c>
      <c r="C19" s="21">
        <v>0</v>
      </c>
    </row>
    <row r="20" spans="1:3" ht="38.25">
      <c r="A20" s="9">
        <v>1110201</v>
      </c>
      <c r="B20" s="9" t="s">
        <v>3260</v>
      </c>
      <c r="C20" s="10">
        <v>0</v>
      </c>
    </row>
    <row r="21" spans="1:3" ht="76.5">
      <c r="A21" s="9" t="s">
        <v>2180</v>
      </c>
      <c r="B21" s="9" t="s">
        <v>2387</v>
      </c>
      <c r="C21" s="21">
        <v>0</v>
      </c>
    </row>
    <row r="22" spans="1:3" ht="38.25">
      <c r="A22" s="9">
        <v>2550201</v>
      </c>
      <c r="B22" s="9" t="s">
        <v>3260</v>
      </c>
      <c r="C22" s="10">
        <v>0</v>
      </c>
    </row>
    <row r="23" spans="1:3" ht="102">
      <c r="A23" s="9" t="s">
        <v>495</v>
      </c>
      <c r="B23" s="9" t="s">
        <v>447</v>
      </c>
      <c r="C23" s="21">
        <v>494567</v>
      </c>
    </row>
    <row r="24" spans="1:3" ht="153">
      <c r="A24" s="9" t="s">
        <v>2213</v>
      </c>
      <c r="B24" s="9" t="s">
        <v>2216</v>
      </c>
      <c r="C24" s="21">
        <v>0</v>
      </c>
    </row>
    <row r="25" spans="1:3" ht="76.5">
      <c r="A25" s="9">
        <v>1110301</v>
      </c>
      <c r="B25" s="9" t="s">
        <v>4063</v>
      </c>
      <c r="C25" s="10">
        <v>0</v>
      </c>
    </row>
    <row r="26" spans="1:3" ht="165.75">
      <c r="A26" s="9" t="s">
        <v>1067</v>
      </c>
      <c r="B26" s="9" t="s">
        <v>2154</v>
      </c>
      <c r="C26" s="21">
        <v>0</v>
      </c>
    </row>
    <row r="27" spans="1:3" ht="76.5">
      <c r="A27" s="9">
        <v>2550301</v>
      </c>
      <c r="B27" s="9" t="s">
        <v>2689</v>
      </c>
      <c r="C27" s="10">
        <v>0</v>
      </c>
    </row>
    <row r="28" spans="1:3" ht="114.75">
      <c r="A28" s="9" t="s">
        <v>378</v>
      </c>
      <c r="B28" s="9" t="s">
        <v>496</v>
      </c>
      <c r="C28" s="21">
        <v>10372911</v>
      </c>
    </row>
    <row r="29" spans="1:3" ht="15">
      <c r="A29" s="9">
        <v>1110302</v>
      </c>
      <c r="B29" s="9" t="s">
        <v>4177</v>
      </c>
      <c r="C29" s="10">
        <v>10372911</v>
      </c>
    </row>
    <row r="30" spans="1:3" ht="140.25">
      <c r="A30" s="9" t="s">
        <v>945</v>
      </c>
      <c r="B30" s="9" t="s">
        <v>1709</v>
      </c>
      <c r="C30" s="21">
        <v>9878344</v>
      </c>
    </row>
    <row r="31" spans="1:3" ht="15">
      <c r="A31" s="9">
        <v>2550302</v>
      </c>
      <c r="B31" s="9" t="s">
        <v>1354</v>
      </c>
      <c r="C31" s="10">
        <v>9878344</v>
      </c>
    </row>
    <row r="32" spans="1:3" ht="76.5">
      <c r="A32" s="9" t="s">
        <v>1696</v>
      </c>
      <c r="B32" s="9" t="s">
        <v>2131</v>
      </c>
      <c r="C32" s="21">
        <v>674874</v>
      </c>
    </row>
    <row r="33" spans="1:3" ht="114.75">
      <c r="A33" s="9">
        <v>1110104</v>
      </c>
      <c r="B33" s="9" t="s">
        <v>989</v>
      </c>
      <c r="C33" s="10">
        <v>0</v>
      </c>
    </row>
    <row r="34" spans="1:3" ht="89.25">
      <c r="A34" s="9">
        <v>1110202</v>
      </c>
      <c r="B34" s="9" t="s">
        <v>2716</v>
      </c>
      <c r="C34" s="10">
        <v>0</v>
      </c>
    </row>
    <row r="35" spans="1:3" ht="153">
      <c r="A35" s="9">
        <v>1110303</v>
      </c>
      <c r="B35" s="9" t="s">
        <v>396</v>
      </c>
      <c r="C35" s="10">
        <v>68444</v>
      </c>
    </row>
    <row r="36" spans="1:3" ht="114.75">
      <c r="A36" s="9">
        <v>1110402</v>
      </c>
      <c r="B36" s="9" t="s">
        <v>4058</v>
      </c>
      <c r="C36" s="10">
        <v>606430</v>
      </c>
    </row>
    <row r="37" spans="1:3" ht="102">
      <c r="A37" s="9">
        <v>1110502</v>
      </c>
      <c r="B37" s="9" t="s">
        <v>631</v>
      </c>
      <c r="C37" s="10">
        <v>0</v>
      </c>
    </row>
    <row r="38" spans="1:3" ht="127.5">
      <c r="A38" s="9">
        <v>1110602</v>
      </c>
      <c r="B38" s="9" t="s">
        <v>2192</v>
      </c>
      <c r="C38" s="10">
        <v>0</v>
      </c>
    </row>
    <row r="39" spans="1:3" ht="76.5">
      <c r="A39" s="9">
        <v>1110702</v>
      </c>
      <c r="B39" s="9" t="s">
        <v>1594</v>
      </c>
      <c r="C39" s="10">
        <v>0</v>
      </c>
    </row>
    <row r="40" spans="1:3" ht="63.75">
      <c r="A40" s="9" t="s">
        <v>438</v>
      </c>
      <c r="B40" s="9" t="s">
        <v>4197</v>
      </c>
      <c r="C40" s="21">
        <v>4975558</v>
      </c>
    </row>
    <row r="41" spans="1:3" ht="76.5">
      <c r="A41" s="9" t="s">
        <v>2317</v>
      </c>
      <c r="B41" s="9" t="s">
        <v>2301</v>
      </c>
      <c r="C41" s="21">
        <v>0</v>
      </c>
    </row>
    <row r="42" spans="1:3" ht="76.5">
      <c r="A42" s="9">
        <v>1110601</v>
      </c>
      <c r="B42" s="9" t="s">
        <v>1776</v>
      </c>
      <c r="C42" s="10">
        <v>0</v>
      </c>
    </row>
    <row r="43" spans="1:3" ht="102">
      <c r="A43" s="9" t="s">
        <v>1061</v>
      </c>
      <c r="B43" s="9" t="s">
        <v>2188</v>
      </c>
      <c r="C43" s="21">
        <v>0</v>
      </c>
    </row>
    <row r="44" spans="1:3" ht="102">
      <c r="A44" s="9">
        <v>2550601</v>
      </c>
      <c r="B44" s="9" t="s">
        <v>1754</v>
      </c>
      <c r="C44" s="10">
        <v>0</v>
      </c>
    </row>
    <row r="45" spans="1:3" ht="51">
      <c r="A45" s="9" t="s">
        <v>1033</v>
      </c>
      <c r="B45" s="9" t="s">
        <v>3327</v>
      </c>
      <c r="C45" s="21">
        <v>7200873</v>
      </c>
    </row>
    <row r="46" spans="1:3" ht="89.25">
      <c r="A46" s="9">
        <v>1110401</v>
      </c>
      <c r="B46" s="9" t="s">
        <v>625</v>
      </c>
      <c r="C46" s="10">
        <v>7200873</v>
      </c>
    </row>
    <row r="47" spans="1:3" ht="76.5">
      <c r="A47" s="9" t="s">
        <v>3294</v>
      </c>
      <c r="B47" s="9" t="s">
        <v>1010</v>
      </c>
      <c r="C47" s="21">
        <v>2225315</v>
      </c>
    </row>
    <row r="48" spans="1:3" ht="89.25">
      <c r="A48" s="9">
        <v>2550401</v>
      </c>
      <c r="B48" s="9" t="s">
        <v>1318</v>
      </c>
      <c r="C48" s="10">
        <v>2225315</v>
      </c>
    </row>
    <row r="49" spans="1:3" ht="25.5">
      <c r="A49" s="9" t="s">
        <v>421</v>
      </c>
      <c r="B49" s="9" t="s">
        <v>1020</v>
      </c>
      <c r="C49" s="21">
        <v>0</v>
      </c>
    </row>
    <row r="50" spans="1:3" ht="63.75">
      <c r="A50" s="9">
        <v>1110203</v>
      </c>
      <c r="B50" s="9" t="s">
        <v>521</v>
      </c>
      <c r="C50" s="10">
        <v>0</v>
      </c>
    </row>
    <row r="51" spans="1:3" ht="51">
      <c r="A51" s="9" t="s">
        <v>997</v>
      </c>
      <c r="B51" s="9" t="s">
        <v>1584</v>
      </c>
      <c r="C51" s="21">
        <v>0</v>
      </c>
    </row>
    <row r="52" spans="1:3" ht="51">
      <c r="A52" s="9">
        <v>2550701</v>
      </c>
      <c r="B52" s="9" t="s">
        <v>999</v>
      </c>
      <c r="C52" s="10">
        <v>0</v>
      </c>
    </row>
    <row r="53" spans="1:3" ht="63.75">
      <c r="A53" s="9" t="s">
        <v>2325</v>
      </c>
      <c r="B53" s="9" t="s">
        <v>2374</v>
      </c>
      <c r="C53" s="21">
        <v>0</v>
      </c>
    </row>
    <row r="54" spans="1:3" ht="76.5">
      <c r="A54" s="9">
        <v>1110501</v>
      </c>
      <c r="B54" s="9" t="s">
        <v>710</v>
      </c>
      <c r="C54" s="10">
        <v>0</v>
      </c>
    </row>
    <row r="55" spans="1:3" ht="89.25">
      <c r="A55" s="9" t="s">
        <v>1749</v>
      </c>
      <c r="B55" s="9" t="s">
        <v>3912</v>
      </c>
      <c r="C55" s="21">
        <v>0</v>
      </c>
    </row>
    <row r="56" spans="1:3" ht="51">
      <c r="A56" s="9">
        <v>2550501</v>
      </c>
      <c r="B56" s="9" t="s">
        <v>4291</v>
      </c>
      <c r="C56" s="10">
        <v>0</v>
      </c>
    </row>
    <row r="57" spans="1:3" ht="89.25">
      <c r="A57" s="9" t="s">
        <v>2129</v>
      </c>
      <c r="B57" s="9" t="s">
        <v>914</v>
      </c>
      <c r="C57" s="21">
        <v>0</v>
      </c>
    </row>
    <row r="58" spans="1:3" ht="102">
      <c r="A58" s="9" t="s">
        <v>1624</v>
      </c>
      <c r="B58" s="9" t="s">
        <v>1099</v>
      </c>
      <c r="C58" s="21">
        <v>0</v>
      </c>
    </row>
    <row r="59" spans="1:3" ht="76.5">
      <c r="A59" s="9" t="s">
        <v>2166</v>
      </c>
      <c r="B59" s="9" t="s">
        <v>946</v>
      </c>
      <c r="C59" s="21">
        <v>0</v>
      </c>
    </row>
    <row r="60" spans="1:3" ht="127.5">
      <c r="A60" s="9" t="s">
        <v>957</v>
      </c>
      <c r="B60" s="9" t="s">
        <v>386</v>
      </c>
      <c r="C60" s="21">
        <v>0</v>
      </c>
    </row>
    <row r="61" spans="1:3" ht="89.25">
      <c r="A61" s="9" t="s">
        <v>1683</v>
      </c>
      <c r="B61" s="9" t="s">
        <v>2136</v>
      </c>
      <c r="C61" s="21">
        <v>0</v>
      </c>
    </row>
    <row r="62" spans="1:3" ht="15">
      <c r="A62" s="11"/>
      <c r="B62" s="11"/>
      <c r="C62" s="11"/>
    </row>
    <row r="63" spans="1:3" ht="76.5">
      <c r="A63" s="9" t="s">
        <v>2279</v>
      </c>
      <c r="B63" s="9" t="s">
        <v>1777</v>
      </c>
      <c r="C63" s="21">
        <v>191566570</v>
      </c>
    </row>
    <row r="64" spans="1:3" ht="25.5">
      <c r="A64" s="9" t="s">
        <v>1644</v>
      </c>
      <c r="B64" s="9" t="s">
        <v>4184</v>
      </c>
      <c r="C64" s="21">
        <v>1659422</v>
      </c>
    </row>
    <row r="65" spans="1:3" ht="38.25">
      <c r="A65" s="9" t="s">
        <v>939</v>
      </c>
      <c r="B65" s="9" t="s">
        <v>2250</v>
      </c>
      <c r="C65" s="21">
        <v>1583870</v>
      </c>
    </row>
    <row r="66" spans="1:3" ht="63.75">
      <c r="A66" s="9">
        <v>1120101</v>
      </c>
      <c r="B66" s="9" t="s">
        <v>4276</v>
      </c>
      <c r="C66" s="10">
        <v>1583870</v>
      </c>
    </row>
    <row r="67" spans="1:3" ht="51">
      <c r="A67" s="9">
        <v>1120102</v>
      </c>
      <c r="B67" s="9" t="s">
        <v>3970</v>
      </c>
      <c r="C67" s="10">
        <v>0</v>
      </c>
    </row>
    <row r="68" spans="1:3" ht="51">
      <c r="A68" s="9">
        <v>1120103</v>
      </c>
      <c r="B68" s="9" t="s">
        <v>1344</v>
      </c>
      <c r="C68" s="10">
        <v>0</v>
      </c>
    </row>
    <row r="69" spans="1:3" ht="51">
      <c r="A69" s="9" t="s">
        <v>3331</v>
      </c>
      <c r="B69" s="9" t="s">
        <v>3301</v>
      </c>
      <c r="C69" s="21">
        <v>75552</v>
      </c>
    </row>
    <row r="70" spans="1:3" ht="63.75">
      <c r="A70" s="9">
        <v>1120111</v>
      </c>
      <c r="B70" s="9" t="s">
        <v>1361</v>
      </c>
      <c r="C70" s="10">
        <v>75552</v>
      </c>
    </row>
    <row r="71" spans="1:3" ht="51">
      <c r="A71" s="9">
        <v>1120112</v>
      </c>
      <c r="B71" s="9" t="s">
        <v>542</v>
      </c>
      <c r="C71" s="10">
        <v>0</v>
      </c>
    </row>
    <row r="72" spans="1:3" ht="51">
      <c r="A72" s="9">
        <v>1120113</v>
      </c>
      <c r="B72" s="9" t="s">
        <v>1378</v>
      </c>
      <c r="C72" s="10">
        <v>0</v>
      </c>
    </row>
    <row r="73" spans="1:3" ht="25.5">
      <c r="A73" s="9" t="s">
        <v>1761</v>
      </c>
      <c r="B73" s="9" t="s">
        <v>4095</v>
      </c>
      <c r="C73" s="21">
        <v>133851604</v>
      </c>
    </row>
    <row r="74" spans="1:3" ht="89.25">
      <c r="A74" s="9" t="s">
        <v>2222</v>
      </c>
      <c r="B74" s="9" t="s">
        <v>597</v>
      </c>
      <c r="C74" s="21">
        <v>7785065</v>
      </c>
    </row>
    <row r="75" spans="1:3" ht="89.25">
      <c r="A75" s="9" t="s">
        <v>2327</v>
      </c>
      <c r="B75" s="9" t="s">
        <v>3964</v>
      </c>
      <c r="C75" s="21">
        <v>8600662</v>
      </c>
    </row>
    <row r="76" spans="1:3" ht="63.75">
      <c r="A76" s="9">
        <v>1120201</v>
      </c>
      <c r="B76" s="9" t="s">
        <v>4276</v>
      </c>
      <c r="C76" s="10">
        <v>8600662</v>
      </c>
    </row>
    <row r="77" spans="1:3" ht="51">
      <c r="A77" s="9">
        <v>1120202</v>
      </c>
      <c r="B77" s="9" t="s">
        <v>3970</v>
      </c>
      <c r="C77" s="10">
        <v>0</v>
      </c>
    </row>
    <row r="78" spans="1:3" ht="51">
      <c r="A78" s="9">
        <v>1120203</v>
      </c>
      <c r="B78" s="9" t="s">
        <v>1344</v>
      </c>
      <c r="C78" s="10">
        <v>0</v>
      </c>
    </row>
    <row r="79" spans="1:3" ht="114.75">
      <c r="A79" s="9" t="s">
        <v>1040</v>
      </c>
      <c r="B79" s="9" t="s">
        <v>4581</v>
      </c>
      <c r="C79" s="21">
        <v>815597</v>
      </c>
    </row>
    <row r="80" spans="1:3" ht="76.5">
      <c r="A80" s="9">
        <v>2600101</v>
      </c>
      <c r="B80" s="9" t="s">
        <v>1373</v>
      </c>
      <c r="C80" s="10">
        <v>815597</v>
      </c>
    </row>
    <row r="81" spans="1:3" ht="76.5">
      <c r="A81" s="9" t="s">
        <v>1573</v>
      </c>
      <c r="B81" s="9" t="s">
        <v>719</v>
      </c>
      <c r="C81" s="21">
        <v>126066539</v>
      </c>
    </row>
    <row r="82" spans="1:3" ht="76.5">
      <c r="A82" s="9" t="s">
        <v>912</v>
      </c>
      <c r="B82" s="9" t="s">
        <v>4138</v>
      </c>
      <c r="C82" s="21">
        <v>183017186</v>
      </c>
    </row>
    <row r="83" spans="1:3" ht="63.75">
      <c r="A83" s="9">
        <v>1120211</v>
      </c>
      <c r="B83" s="9" t="s">
        <v>1441</v>
      </c>
      <c r="C83" s="10">
        <v>183017186</v>
      </c>
    </row>
    <row r="84" spans="1:3" ht="51">
      <c r="A84" s="9">
        <v>1120212</v>
      </c>
      <c r="B84" s="9" t="s">
        <v>1404</v>
      </c>
      <c r="C84" s="10">
        <v>0</v>
      </c>
    </row>
    <row r="85" spans="1:3" ht="51">
      <c r="A85" s="9">
        <v>1120213</v>
      </c>
      <c r="B85" s="9" t="s">
        <v>1378</v>
      </c>
      <c r="C85" s="10">
        <v>0</v>
      </c>
    </row>
    <row r="86" spans="1:3" ht="102">
      <c r="A86" s="9" t="s">
        <v>3308</v>
      </c>
      <c r="B86" s="9" t="s">
        <v>1105</v>
      </c>
      <c r="C86" s="21">
        <v>56950647</v>
      </c>
    </row>
    <row r="87" spans="1:3" ht="89.25">
      <c r="A87" s="9">
        <v>2600111</v>
      </c>
      <c r="B87" s="9" t="s">
        <v>1419</v>
      </c>
      <c r="C87" s="10">
        <v>56950647</v>
      </c>
    </row>
    <row r="88" spans="1:3" ht="38.25">
      <c r="A88" s="9" t="s">
        <v>1751</v>
      </c>
      <c r="B88" s="9" t="s">
        <v>4301</v>
      </c>
      <c r="C88" s="21">
        <v>12043189</v>
      </c>
    </row>
    <row r="89" spans="1:3" ht="38.25">
      <c r="A89" s="9" t="s">
        <v>502</v>
      </c>
      <c r="B89" s="9" t="s">
        <v>4052</v>
      </c>
      <c r="C89" s="21">
        <v>28147293</v>
      </c>
    </row>
    <row r="90" spans="1:3" ht="51">
      <c r="A90" s="9">
        <v>1120301</v>
      </c>
      <c r="B90" s="9" t="s">
        <v>1357</v>
      </c>
      <c r="C90" s="10">
        <v>76594</v>
      </c>
    </row>
    <row r="91" spans="1:3" ht="38.25">
      <c r="A91" s="9">
        <v>1120302</v>
      </c>
      <c r="B91" s="9" t="s">
        <v>3620</v>
      </c>
      <c r="C91" s="10">
        <v>0</v>
      </c>
    </row>
    <row r="92" spans="1:3" ht="38.25">
      <c r="A92" s="9">
        <v>1120303</v>
      </c>
      <c r="B92" s="9" t="s">
        <v>1327</v>
      </c>
      <c r="C92" s="10">
        <v>0</v>
      </c>
    </row>
    <row r="93" spans="1:3" ht="63.75">
      <c r="A93" s="9">
        <v>1120311</v>
      </c>
      <c r="B93" s="9" t="s">
        <v>1361</v>
      </c>
      <c r="C93" s="10">
        <v>28070699</v>
      </c>
    </row>
    <row r="94" spans="1:3" ht="51">
      <c r="A94" s="9">
        <v>1120312</v>
      </c>
      <c r="B94" s="9" t="s">
        <v>1404</v>
      </c>
      <c r="C94" s="10">
        <v>0</v>
      </c>
    </row>
    <row r="95" spans="1:3" ht="51">
      <c r="A95" s="9">
        <v>1120313</v>
      </c>
      <c r="B95" s="9" t="s">
        <v>1378</v>
      </c>
      <c r="C95" s="10">
        <v>0</v>
      </c>
    </row>
    <row r="96" spans="1:3" ht="178.5">
      <c r="A96" s="9">
        <v>1120801</v>
      </c>
      <c r="B96" s="9" t="s">
        <v>409</v>
      </c>
      <c r="C96" s="10">
        <v>0</v>
      </c>
    </row>
    <row r="97" spans="1:3" ht="165.75">
      <c r="A97" s="9">
        <v>1120802</v>
      </c>
      <c r="B97" s="9" t="s">
        <v>454</v>
      </c>
      <c r="C97" s="10">
        <v>0</v>
      </c>
    </row>
    <row r="98" spans="1:3" ht="165.75">
      <c r="A98" s="9">
        <v>1120803</v>
      </c>
      <c r="B98" s="9" t="s">
        <v>2289</v>
      </c>
      <c r="C98" s="10">
        <v>0</v>
      </c>
    </row>
    <row r="99" spans="1:3" ht="191.25">
      <c r="A99" s="9">
        <v>1120811</v>
      </c>
      <c r="B99" s="9" t="s">
        <v>475</v>
      </c>
      <c r="C99" s="10">
        <v>0</v>
      </c>
    </row>
    <row r="100" spans="1:3" ht="178.5">
      <c r="A100" s="9">
        <v>1120812</v>
      </c>
      <c r="B100" s="9" t="s">
        <v>2211</v>
      </c>
      <c r="C100" s="10">
        <v>0</v>
      </c>
    </row>
    <row r="101" spans="1:3" ht="178.5">
      <c r="A101" s="9">
        <v>1120813</v>
      </c>
      <c r="B101" s="9" t="s">
        <v>2385</v>
      </c>
      <c r="C101" s="10">
        <v>0</v>
      </c>
    </row>
    <row r="102" spans="1:3" ht="63.75">
      <c r="A102" s="9" t="s">
        <v>1561</v>
      </c>
      <c r="B102" s="9" t="s">
        <v>1472</v>
      </c>
      <c r="C102" s="21">
        <v>16104104</v>
      </c>
    </row>
    <row r="103" spans="1:3" ht="76.5">
      <c r="A103" s="9">
        <v>2600201</v>
      </c>
      <c r="B103" s="9" t="s">
        <v>1373</v>
      </c>
      <c r="C103" s="10">
        <v>9574</v>
      </c>
    </row>
    <row r="104" spans="1:3" ht="89.25">
      <c r="A104" s="9">
        <v>2600211</v>
      </c>
      <c r="B104" s="9" t="s">
        <v>1419</v>
      </c>
      <c r="C104" s="10">
        <v>16094530</v>
      </c>
    </row>
    <row r="105" spans="1:3" ht="165.75">
      <c r="A105" s="9">
        <v>2600701</v>
      </c>
      <c r="B105" s="9" t="s">
        <v>1579</v>
      </c>
      <c r="C105" s="10">
        <v>0</v>
      </c>
    </row>
    <row r="106" spans="1:3" ht="178.5">
      <c r="A106" s="9">
        <v>2600711</v>
      </c>
      <c r="B106" s="9" t="s">
        <v>1678</v>
      </c>
      <c r="C106" s="10">
        <v>0</v>
      </c>
    </row>
    <row r="107" spans="1:3" ht="76.5">
      <c r="A107" s="9" t="s">
        <v>925</v>
      </c>
      <c r="B107" s="9" t="s">
        <v>4129</v>
      </c>
      <c r="C107" s="21">
        <v>15096934</v>
      </c>
    </row>
    <row r="108" spans="1:3" ht="76.5">
      <c r="A108" s="9" t="s">
        <v>1770</v>
      </c>
      <c r="B108" s="9" t="s">
        <v>1424</v>
      </c>
      <c r="C108" s="21">
        <v>87983504</v>
      </c>
    </row>
    <row r="109" spans="1:3" ht="51">
      <c r="A109" s="9">
        <v>1120401</v>
      </c>
      <c r="B109" s="9" t="s">
        <v>1357</v>
      </c>
      <c r="C109" s="10">
        <v>0</v>
      </c>
    </row>
    <row r="110" spans="1:3" ht="38.25">
      <c r="A110" s="9">
        <v>1120402</v>
      </c>
      <c r="B110" s="9" t="s">
        <v>3620</v>
      </c>
      <c r="C110" s="10">
        <v>0</v>
      </c>
    </row>
    <row r="111" spans="1:3" ht="38.25">
      <c r="A111" s="9">
        <v>1120403</v>
      </c>
      <c r="B111" s="9" t="s">
        <v>1327</v>
      </c>
      <c r="C111" s="10">
        <v>0</v>
      </c>
    </row>
    <row r="112" spans="1:3" ht="63.75">
      <c r="A112" s="9">
        <v>1120411</v>
      </c>
      <c r="B112" s="9" t="s">
        <v>1361</v>
      </c>
      <c r="C112" s="10">
        <v>87983504</v>
      </c>
    </row>
    <row r="113" spans="1:3" ht="51">
      <c r="A113" s="9">
        <v>1120412</v>
      </c>
      <c r="B113" s="9" t="s">
        <v>1404</v>
      </c>
      <c r="C113" s="10">
        <v>0</v>
      </c>
    </row>
    <row r="114" spans="1:3" ht="51">
      <c r="A114" s="9">
        <v>1120413</v>
      </c>
      <c r="B114" s="9" t="s">
        <v>1378</v>
      </c>
      <c r="C114" s="10">
        <v>0</v>
      </c>
    </row>
    <row r="115" spans="1:3" ht="102">
      <c r="A115" s="9" t="s">
        <v>1706</v>
      </c>
      <c r="B115" s="9" t="s">
        <v>4077</v>
      </c>
      <c r="C115" s="21">
        <v>72886570</v>
      </c>
    </row>
    <row r="116" spans="1:3" ht="76.5">
      <c r="A116" s="9">
        <v>2600301</v>
      </c>
      <c r="B116" s="9" t="s">
        <v>1373</v>
      </c>
      <c r="C116" s="10">
        <v>0</v>
      </c>
    </row>
    <row r="117" spans="1:3" ht="89.25">
      <c r="A117" s="9">
        <v>2600311</v>
      </c>
      <c r="B117" s="9" t="s">
        <v>1419</v>
      </c>
      <c r="C117" s="10">
        <v>72886570</v>
      </c>
    </row>
    <row r="118" spans="1:3" ht="38.25">
      <c r="A118" s="9" t="s">
        <v>2389</v>
      </c>
      <c r="B118" s="9" t="s">
        <v>1504</v>
      </c>
      <c r="C118" s="21">
        <v>1650809</v>
      </c>
    </row>
    <row r="119" spans="1:3" ht="38.25">
      <c r="A119" s="9" t="s">
        <v>1739</v>
      </c>
      <c r="B119" s="9" t="s">
        <v>4238</v>
      </c>
      <c r="C119" s="21">
        <v>12491002</v>
      </c>
    </row>
    <row r="120" spans="1:3" ht="51">
      <c r="A120" s="9">
        <v>1120501</v>
      </c>
      <c r="B120" s="9" t="s">
        <v>1357</v>
      </c>
      <c r="C120" s="10">
        <v>0</v>
      </c>
    </row>
    <row r="121" spans="1:3" ht="38.25">
      <c r="A121" s="9">
        <v>1120502</v>
      </c>
      <c r="B121" s="9" t="s">
        <v>3620</v>
      </c>
      <c r="C121" s="10">
        <v>0</v>
      </c>
    </row>
    <row r="122" spans="1:3" ht="38.25">
      <c r="A122" s="9">
        <v>1120503</v>
      </c>
      <c r="B122" s="9" t="s">
        <v>1327</v>
      </c>
      <c r="C122" s="10">
        <v>0</v>
      </c>
    </row>
    <row r="123" spans="1:3" ht="63.75">
      <c r="A123" s="9">
        <v>1120511</v>
      </c>
      <c r="B123" s="9" t="s">
        <v>1361</v>
      </c>
      <c r="C123" s="10">
        <v>12491002</v>
      </c>
    </row>
    <row r="124" spans="1:3" ht="51">
      <c r="A124" s="9">
        <v>1120512</v>
      </c>
      <c r="B124" s="9" t="s">
        <v>1404</v>
      </c>
      <c r="C124" s="10">
        <v>0</v>
      </c>
    </row>
    <row r="125" spans="1:3" ht="51">
      <c r="A125" s="9">
        <v>1120513</v>
      </c>
      <c r="B125" s="9" t="s">
        <v>1378</v>
      </c>
      <c r="C125" s="10">
        <v>0</v>
      </c>
    </row>
    <row r="126" spans="1:3" ht="63.75">
      <c r="A126" s="9" t="s">
        <v>1074</v>
      </c>
      <c r="B126" s="9" t="s">
        <v>545</v>
      </c>
      <c r="C126" s="21">
        <v>10840193</v>
      </c>
    </row>
    <row r="127" spans="1:3" ht="76.5">
      <c r="A127" s="9">
        <v>2600401</v>
      </c>
      <c r="B127" s="9" t="s">
        <v>1373</v>
      </c>
      <c r="C127" s="10">
        <v>0</v>
      </c>
    </row>
    <row r="128" spans="1:3" ht="89.25">
      <c r="A128" s="9">
        <v>2600411</v>
      </c>
      <c r="B128" s="9" t="s">
        <v>1419</v>
      </c>
      <c r="C128" s="10">
        <v>10840193</v>
      </c>
    </row>
    <row r="129" spans="1:3" ht="25.5">
      <c r="A129" s="9" t="s">
        <v>1604</v>
      </c>
      <c r="B129" s="9" t="s">
        <v>4297</v>
      </c>
      <c r="C129" s="21">
        <v>401607</v>
      </c>
    </row>
    <row r="130" spans="1:3" ht="25.5">
      <c r="A130" s="9" t="s">
        <v>961</v>
      </c>
      <c r="B130" s="9" t="s">
        <v>1391</v>
      </c>
      <c r="C130" s="21">
        <v>3718110</v>
      </c>
    </row>
    <row r="131" spans="1:3" ht="51">
      <c r="A131" s="9">
        <v>1120601</v>
      </c>
      <c r="B131" s="9" t="s">
        <v>1357</v>
      </c>
      <c r="C131" s="10">
        <v>0</v>
      </c>
    </row>
    <row r="132" spans="1:3" ht="38.25">
      <c r="A132" s="9">
        <v>1120602</v>
      </c>
      <c r="B132" s="9" t="s">
        <v>3620</v>
      </c>
      <c r="C132" s="10">
        <v>0</v>
      </c>
    </row>
    <row r="133" spans="1:3" ht="38.25">
      <c r="A133" s="9">
        <v>1120603</v>
      </c>
      <c r="B133" s="9" t="s">
        <v>1327</v>
      </c>
      <c r="C133" s="10">
        <v>0</v>
      </c>
    </row>
    <row r="134" spans="1:3" ht="63.75">
      <c r="A134" s="9">
        <v>1120611</v>
      </c>
      <c r="B134" s="9" t="s">
        <v>1361</v>
      </c>
      <c r="C134" s="10">
        <v>3718110</v>
      </c>
    </row>
    <row r="135" spans="1:3" ht="51">
      <c r="A135" s="9">
        <v>1120612</v>
      </c>
      <c r="B135" s="9" t="s">
        <v>1404</v>
      </c>
      <c r="C135" s="10">
        <v>0</v>
      </c>
    </row>
    <row r="136" spans="1:3" ht="51">
      <c r="A136" s="9">
        <v>1120613</v>
      </c>
      <c r="B136" s="9" t="s">
        <v>1378</v>
      </c>
      <c r="C136" s="10">
        <v>0</v>
      </c>
    </row>
    <row r="137" spans="1:3" ht="51">
      <c r="A137" s="9" t="s">
        <v>1111</v>
      </c>
      <c r="B137" s="9" t="s">
        <v>1376</v>
      </c>
      <c r="C137" s="21">
        <v>3316503</v>
      </c>
    </row>
    <row r="138" spans="1:3" ht="76.5">
      <c r="A138" s="9">
        <v>2600501</v>
      </c>
      <c r="B138" s="9" t="s">
        <v>1373</v>
      </c>
      <c r="C138" s="10">
        <v>0</v>
      </c>
    </row>
    <row r="139" spans="1:3" ht="89.25">
      <c r="A139" s="9">
        <v>2600511</v>
      </c>
      <c r="B139" s="9" t="s">
        <v>1419</v>
      </c>
      <c r="C139" s="10">
        <v>3316503</v>
      </c>
    </row>
    <row r="140" spans="1:3" ht="38.25">
      <c r="A140" s="9" t="s">
        <v>401</v>
      </c>
      <c r="B140" s="9" t="s">
        <v>1546</v>
      </c>
      <c r="C140" s="21">
        <v>0</v>
      </c>
    </row>
    <row r="141" spans="1:3" ht="63.75">
      <c r="A141" s="9">
        <v>1120901</v>
      </c>
      <c r="B141" s="9" t="s">
        <v>2217</v>
      </c>
      <c r="C141" s="10">
        <v>0</v>
      </c>
    </row>
    <row r="142" spans="1:3" ht="63.75">
      <c r="A142" s="9">
        <v>1120902</v>
      </c>
      <c r="B142" s="9" t="s">
        <v>1588</v>
      </c>
      <c r="C142" s="10">
        <v>0</v>
      </c>
    </row>
    <row r="143" spans="1:3" ht="51">
      <c r="A143" s="9">
        <v>1120903</v>
      </c>
      <c r="B143" s="9" t="s">
        <v>977</v>
      </c>
      <c r="C143" s="10">
        <v>0</v>
      </c>
    </row>
    <row r="144" spans="1:3" ht="63.75">
      <c r="A144" s="9" t="s">
        <v>1682</v>
      </c>
      <c r="B144" s="9" t="s">
        <v>1686</v>
      </c>
      <c r="C144" s="21">
        <v>910061</v>
      </c>
    </row>
    <row r="145" spans="1:3" ht="63.75">
      <c r="A145" s="9" t="s">
        <v>2384</v>
      </c>
      <c r="B145" s="9" t="s">
        <v>1023</v>
      </c>
      <c r="C145" s="21">
        <v>13161238</v>
      </c>
    </row>
    <row r="146" spans="1:3" ht="51">
      <c r="A146" s="9">
        <v>1120701</v>
      </c>
      <c r="B146" s="9" t="s">
        <v>1357</v>
      </c>
      <c r="C146" s="10">
        <v>40807</v>
      </c>
    </row>
    <row r="147" spans="1:3" ht="38.25">
      <c r="A147" s="9">
        <v>1120702</v>
      </c>
      <c r="B147" s="9" t="s">
        <v>3620</v>
      </c>
      <c r="C147" s="10">
        <v>0</v>
      </c>
    </row>
    <row r="148" spans="1:3" ht="38.25">
      <c r="A148" s="9">
        <v>1120703</v>
      </c>
      <c r="B148" s="9" t="s">
        <v>1327</v>
      </c>
      <c r="C148" s="10">
        <v>0</v>
      </c>
    </row>
    <row r="149" spans="1:3" ht="63.75">
      <c r="A149" s="9">
        <v>1120711</v>
      </c>
      <c r="B149" s="9" t="s">
        <v>1361</v>
      </c>
      <c r="C149" s="10">
        <v>13120431</v>
      </c>
    </row>
    <row r="150" spans="1:3" ht="51">
      <c r="A150" s="9">
        <v>1120712</v>
      </c>
      <c r="B150" s="9" t="s">
        <v>1404</v>
      </c>
      <c r="C150" s="10">
        <v>0</v>
      </c>
    </row>
    <row r="151" spans="1:3" ht="51">
      <c r="A151" s="9">
        <v>1120713</v>
      </c>
      <c r="B151" s="9" t="s">
        <v>1378</v>
      </c>
      <c r="C151" s="10">
        <v>0</v>
      </c>
    </row>
    <row r="152" spans="1:3" ht="89.25">
      <c r="A152" s="9" t="s">
        <v>2208</v>
      </c>
      <c r="B152" s="9" t="s">
        <v>1792</v>
      </c>
      <c r="C152" s="21">
        <v>12251177</v>
      </c>
    </row>
    <row r="153" spans="1:3" ht="76.5">
      <c r="A153" s="9">
        <v>2600601</v>
      </c>
      <c r="B153" s="9" t="s">
        <v>1373</v>
      </c>
      <c r="C153" s="10">
        <v>0</v>
      </c>
    </row>
    <row r="154" spans="1:3" ht="89.25">
      <c r="A154" s="9">
        <v>2600611</v>
      </c>
      <c r="B154" s="9" t="s">
        <v>1419</v>
      </c>
      <c r="C154" s="10">
        <v>12251177</v>
      </c>
    </row>
    <row r="155" spans="1:3" ht="76.5">
      <c r="A155" s="9" t="s">
        <v>1788</v>
      </c>
      <c r="B155" s="9" t="s">
        <v>1651</v>
      </c>
      <c r="C155" s="21">
        <v>25952944</v>
      </c>
    </row>
    <row r="156" spans="1:3" ht="102">
      <c r="A156" s="9">
        <v>1120104</v>
      </c>
      <c r="B156" s="9" t="s">
        <v>1104</v>
      </c>
      <c r="C156" s="10">
        <v>0</v>
      </c>
    </row>
    <row r="157" spans="1:3" ht="114.75">
      <c r="A157" s="9">
        <v>1120114</v>
      </c>
      <c r="B157" s="9" t="s">
        <v>885</v>
      </c>
      <c r="C157" s="10">
        <v>0</v>
      </c>
    </row>
    <row r="158" spans="1:3" ht="102">
      <c r="A158" s="9">
        <v>1120204</v>
      </c>
      <c r="B158" s="9" t="s">
        <v>1640</v>
      </c>
      <c r="C158" s="10">
        <v>0</v>
      </c>
    </row>
    <row r="159" spans="1:3" ht="127.5">
      <c r="A159" s="9">
        <v>1120214</v>
      </c>
      <c r="B159" s="9" t="s">
        <v>1141</v>
      </c>
      <c r="C159" s="10">
        <v>18516503</v>
      </c>
    </row>
    <row r="160" spans="1:3" ht="114.75">
      <c r="A160" s="9">
        <v>1120304</v>
      </c>
      <c r="B160" s="9" t="s">
        <v>479</v>
      </c>
      <c r="C160" s="10">
        <v>0</v>
      </c>
    </row>
    <row r="161" spans="1:3" ht="140.25">
      <c r="A161" s="9">
        <v>1120314</v>
      </c>
      <c r="B161" s="9" t="s">
        <v>2189</v>
      </c>
      <c r="C161" s="10">
        <v>6340265</v>
      </c>
    </row>
    <row r="162" spans="1:3" ht="114.75">
      <c r="A162" s="9">
        <v>1120404</v>
      </c>
      <c r="B162" s="9" t="s">
        <v>1685</v>
      </c>
      <c r="C162" s="10">
        <v>0</v>
      </c>
    </row>
    <row r="163" spans="1:3" ht="127.5">
      <c r="A163" s="9">
        <v>1120414</v>
      </c>
      <c r="B163" s="9" t="s">
        <v>3293</v>
      </c>
      <c r="C163" s="10">
        <v>218827</v>
      </c>
    </row>
    <row r="164" spans="1:3" ht="102">
      <c r="A164" s="9">
        <v>1120504</v>
      </c>
      <c r="B164" s="9" t="s">
        <v>901</v>
      </c>
      <c r="C164" s="10">
        <v>0</v>
      </c>
    </row>
    <row r="165" spans="1:3" ht="102">
      <c r="A165" s="9">
        <v>1120514</v>
      </c>
      <c r="B165" s="9" t="s">
        <v>906</v>
      </c>
      <c r="C165" s="10">
        <v>1436</v>
      </c>
    </row>
    <row r="166" spans="1:3" ht="89.25">
      <c r="A166" s="9">
        <v>1120604</v>
      </c>
      <c r="B166" s="9" t="s">
        <v>2128</v>
      </c>
      <c r="C166" s="10">
        <v>0</v>
      </c>
    </row>
    <row r="167" spans="1:3" ht="102">
      <c r="A167" s="9">
        <v>1120614</v>
      </c>
      <c r="B167" s="9" t="s">
        <v>1092</v>
      </c>
      <c r="C167" s="10">
        <v>0</v>
      </c>
    </row>
    <row r="168" spans="1:3" ht="127.5">
      <c r="A168" s="9">
        <v>1120704</v>
      </c>
      <c r="B168" s="9" t="s">
        <v>1714</v>
      </c>
      <c r="C168" s="10">
        <v>0</v>
      </c>
    </row>
    <row r="169" spans="1:3" ht="127.5">
      <c r="A169" s="9">
        <v>1120714</v>
      </c>
      <c r="B169" s="9" t="s">
        <v>1582</v>
      </c>
      <c r="C169" s="10">
        <v>875913</v>
      </c>
    </row>
    <row r="170" spans="1:3" ht="204">
      <c r="A170" s="9">
        <v>1120804</v>
      </c>
      <c r="B170" s="9" t="s">
        <v>2142</v>
      </c>
      <c r="C170" s="10">
        <v>0</v>
      </c>
    </row>
    <row r="171" spans="1:3" ht="216.75">
      <c r="A171" s="9">
        <v>1120814</v>
      </c>
      <c r="B171" s="9" t="s">
        <v>3315</v>
      </c>
      <c r="C171" s="10">
        <v>0</v>
      </c>
    </row>
    <row r="172" spans="1:3" ht="89.25">
      <c r="A172" s="9" t="s">
        <v>405</v>
      </c>
      <c r="B172" s="9" t="s">
        <v>2363</v>
      </c>
      <c r="C172" s="21">
        <v>0</v>
      </c>
    </row>
    <row r="173" spans="1:3" ht="51">
      <c r="A173" s="9" t="s">
        <v>1778</v>
      </c>
      <c r="B173" s="9" t="s">
        <v>943</v>
      </c>
      <c r="C173" s="21">
        <v>0</v>
      </c>
    </row>
    <row r="174" spans="1:3" ht="51">
      <c r="A174" s="9" t="s">
        <v>431</v>
      </c>
      <c r="B174" s="9" t="s">
        <v>1730</v>
      </c>
      <c r="C174" s="21">
        <v>0</v>
      </c>
    </row>
    <row r="175" spans="1:3" ht="63.75">
      <c r="A175" s="9" t="s">
        <v>1789</v>
      </c>
      <c r="B175" s="9" t="s">
        <v>497</v>
      </c>
      <c r="C175" s="21">
        <v>0</v>
      </c>
    </row>
    <row r="176" spans="1:3" ht="102">
      <c r="A176" s="9" t="s">
        <v>4307</v>
      </c>
      <c r="B176" s="9" t="s">
        <v>2174</v>
      </c>
      <c r="C176" s="21">
        <v>0</v>
      </c>
    </row>
    <row r="177" spans="1:3" ht="63.75">
      <c r="A177" s="9" t="s">
        <v>1635</v>
      </c>
      <c r="B177" s="9" t="s">
        <v>449</v>
      </c>
      <c r="C177" s="21">
        <v>0</v>
      </c>
    </row>
    <row r="178" spans="1:3" ht="51">
      <c r="A178" s="9" t="s">
        <v>1677</v>
      </c>
      <c r="B178" s="9" t="s">
        <v>1724</v>
      </c>
      <c r="C178" s="21">
        <v>0</v>
      </c>
    </row>
    <row r="179" spans="1:3" ht="63.75">
      <c r="A179" s="9" t="s">
        <v>3323</v>
      </c>
      <c r="B179" s="9" t="s">
        <v>1756</v>
      </c>
      <c r="C179" s="21">
        <v>0</v>
      </c>
    </row>
    <row r="180" spans="1:3" ht="89.25">
      <c r="A180" s="9" t="s">
        <v>2122</v>
      </c>
      <c r="B180" s="9" t="s">
        <v>1606</v>
      </c>
      <c r="C180" s="21">
        <v>0</v>
      </c>
    </row>
    <row r="181" spans="1:3" ht="15">
      <c r="A181" s="11"/>
      <c r="B181" s="11"/>
      <c r="C181" s="11"/>
    </row>
    <row r="182" spans="1:3" ht="76.5">
      <c r="A182" s="9" t="s">
        <v>481</v>
      </c>
      <c r="B182" s="9" t="s">
        <v>924</v>
      </c>
      <c r="C182" s="21">
        <v>40000</v>
      </c>
    </row>
    <row r="183" spans="1:3" ht="38.25">
      <c r="A183" s="9" t="s">
        <v>1597</v>
      </c>
      <c r="B183" s="9" t="s">
        <v>1346</v>
      </c>
      <c r="C183" s="21">
        <v>0</v>
      </c>
    </row>
    <row r="184" spans="1:3" ht="51">
      <c r="A184" s="9" t="s">
        <v>3310</v>
      </c>
      <c r="B184" s="9" t="s">
        <v>1616</v>
      </c>
      <c r="C184" s="21">
        <v>0</v>
      </c>
    </row>
    <row r="185" spans="1:3" ht="15">
      <c r="A185" s="11"/>
      <c r="B185" s="11"/>
      <c r="C185" s="11"/>
    </row>
    <row r="186" spans="1:3" ht="51">
      <c r="A186" s="9" t="s">
        <v>371</v>
      </c>
      <c r="B186" s="9" t="s">
        <v>506</v>
      </c>
      <c r="C186" s="21">
        <v>0</v>
      </c>
    </row>
    <row r="187" spans="1:3" ht="38.25">
      <c r="A187" s="9">
        <v>1140205</v>
      </c>
      <c r="B187" s="9" t="s">
        <v>714</v>
      </c>
      <c r="C187" s="10">
        <v>0</v>
      </c>
    </row>
    <row r="188" spans="1:3" ht="63.75">
      <c r="A188" s="9" t="s">
        <v>2145</v>
      </c>
      <c r="B188" s="9" t="s">
        <v>1559</v>
      </c>
      <c r="C188" s="21">
        <v>0</v>
      </c>
    </row>
    <row r="189" spans="1:3" ht="51">
      <c r="A189" s="9">
        <v>1140203</v>
      </c>
      <c r="B189" s="9" t="s">
        <v>1432</v>
      </c>
      <c r="C189" s="10">
        <v>0</v>
      </c>
    </row>
    <row r="190" spans="1:3" ht="51">
      <c r="A190" s="9">
        <v>1140204</v>
      </c>
      <c r="B190" s="9" t="s">
        <v>4220</v>
      </c>
      <c r="C190" s="10">
        <v>0</v>
      </c>
    </row>
    <row r="191" spans="1:3" ht="51">
      <c r="A191" s="9" t="s">
        <v>2277</v>
      </c>
      <c r="B191" s="9" t="s">
        <v>639</v>
      </c>
      <c r="C191" s="21">
        <v>0</v>
      </c>
    </row>
    <row r="192" spans="1:3" ht="38.25">
      <c r="A192" s="9">
        <v>1140206</v>
      </c>
      <c r="B192" s="9" t="s">
        <v>1375</v>
      </c>
      <c r="C192" s="10">
        <v>0</v>
      </c>
    </row>
    <row r="193" spans="1:3" ht="25.5">
      <c r="A193" s="9" t="s">
        <v>324</v>
      </c>
      <c r="B193" s="9" t="s">
        <v>4101</v>
      </c>
      <c r="C193" s="21">
        <v>40000</v>
      </c>
    </row>
    <row r="194" spans="1:3" ht="38.25">
      <c r="A194" s="9" t="s">
        <v>2147</v>
      </c>
      <c r="B194" s="9" t="s">
        <v>3903</v>
      </c>
      <c r="C194" s="21">
        <v>40000</v>
      </c>
    </row>
    <row r="195" spans="1:3" ht="51">
      <c r="A195" s="9">
        <v>1140207</v>
      </c>
      <c r="B195" s="9" t="s">
        <v>1400</v>
      </c>
      <c r="C195" s="10">
        <v>0</v>
      </c>
    </row>
    <row r="196" spans="1:3" ht="51">
      <c r="A196" s="9">
        <v>1140208</v>
      </c>
      <c r="B196" s="9" t="s">
        <v>1438</v>
      </c>
      <c r="C196" s="10">
        <v>40000</v>
      </c>
    </row>
    <row r="197" spans="1:3" ht="38.25">
      <c r="A197" s="9">
        <v>1140209</v>
      </c>
      <c r="B197" s="9" t="s">
        <v>4300</v>
      </c>
      <c r="C197" s="10">
        <v>0</v>
      </c>
    </row>
    <row r="198" spans="1:3" ht="25.5">
      <c r="A198" s="9" t="s">
        <v>2264</v>
      </c>
      <c r="B198" s="9" t="s">
        <v>4243</v>
      </c>
      <c r="C198" s="21">
        <v>0</v>
      </c>
    </row>
    <row r="199" spans="1:3" ht="38.25">
      <c r="A199" s="9" t="s">
        <v>2212</v>
      </c>
      <c r="B199" s="9" t="s">
        <v>4075</v>
      </c>
      <c r="C199" s="21">
        <v>0</v>
      </c>
    </row>
    <row r="200" spans="1:3" ht="25.5">
      <c r="A200" s="9">
        <v>1140210</v>
      </c>
      <c r="B200" s="9" t="s">
        <v>698</v>
      </c>
      <c r="C200" s="10">
        <v>0</v>
      </c>
    </row>
    <row r="201" spans="1:3" ht="51">
      <c r="A201" s="9" t="s">
        <v>2125</v>
      </c>
      <c r="B201" s="9" t="s">
        <v>3617</v>
      </c>
      <c r="C201" s="21">
        <v>0</v>
      </c>
    </row>
    <row r="202" spans="1:3" ht="38.25">
      <c r="A202" s="9">
        <v>1140211</v>
      </c>
      <c r="B202" s="9" t="s">
        <v>552</v>
      </c>
      <c r="C202" s="10">
        <v>0</v>
      </c>
    </row>
    <row r="203" spans="1:3" ht="63.75">
      <c r="A203" s="9" t="s">
        <v>1562</v>
      </c>
      <c r="B203" s="9" t="s">
        <v>4257</v>
      </c>
      <c r="C203" s="21">
        <v>0</v>
      </c>
    </row>
    <row r="204" spans="1:3" ht="51">
      <c r="A204" s="9">
        <v>1140212</v>
      </c>
      <c r="B204" s="9" t="s">
        <v>4270</v>
      </c>
      <c r="C204" s="10">
        <v>0</v>
      </c>
    </row>
    <row r="205" spans="1:3" ht="38.25">
      <c r="A205" s="9" t="s">
        <v>1772</v>
      </c>
      <c r="B205" s="9" t="s">
        <v>2248</v>
      </c>
      <c r="C205" s="21">
        <v>0</v>
      </c>
    </row>
    <row r="206" spans="1:3" ht="15">
      <c r="A206" s="9">
        <v>1140213</v>
      </c>
      <c r="B206" s="9" t="s">
        <v>3994</v>
      </c>
      <c r="C206" s="10">
        <v>0</v>
      </c>
    </row>
    <row r="207" spans="1:3" ht="15">
      <c r="A207" s="11"/>
      <c r="B207" s="11"/>
      <c r="C207" s="11"/>
    </row>
    <row r="208" spans="1:3" ht="78.75">
      <c r="A208" s="2" t="s">
        <v>411</v>
      </c>
      <c r="B208" s="2" t="s">
        <v>4127</v>
      </c>
      <c r="C208" s="12">
        <v>279845986</v>
      </c>
    </row>
    <row r="209" spans="1:3" ht="15">
      <c r="A209" s="11"/>
      <c r="B209" s="11"/>
      <c r="C209" s="11"/>
    </row>
    <row r="210" spans="1:3" ht="38.25">
      <c r="A210" s="9" t="s">
        <v>2243</v>
      </c>
      <c r="B210" s="9" t="s">
        <v>2173</v>
      </c>
      <c r="C210" s="21">
        <v>7055737</v>
      </c>
    </row>
    <row r="211" spans="1:3" ht="51">
      <c r="A211" s="9" t="s">
        <v>3303</v>
      </c>
      <c r="B211" s="9" t="s">
        <v>2126</v>
      </c>
      <c r="C211" s="21">
        <v>6816702</v>
      </c>
    </row>
    <row r="212" spans="1:3" ht="76.5">
      <c r="A212" s="9" t="s">
        <v>1135</v>
      </c>
      <c r="B212" s="9" t="s">
        <v>483</v>
      </c>
      <c r="C212" s="21">
        <v>3858981</v>
      </c>
    </row>
    <row r="213" spans="1:3" ht="76.5">
      <c r="A213" s="9">
        <v>1210102</v>
      </c>
      <c r="B213" s="9" t="s">
        <v>646</v>
      </c>
      <c r="C213" s="10">
        <v>85432</v>
      </c>
    </row>
    <row r="214" spans="1:3" ht="102">
      <c r="A214" s="9">
        <v>1210117</v>
      </c>
      <c r="B214" s="9" t="s">
        <v>526</v>
      </c>
      <c r="C214" s="10">
        <v>2553952</v>
      </c>
    </row>
    <row r="215" spans="1:3" ht="76.5">
      <c r="A215" s="9">
        <v>1210118</v>
      </c>
      <c r="B215" s="9" t="s">
        <v>679</v>
      </c>
      <c r="C215" s="10">
        <v>857168</v>
      </c>
    </row>
    <row r="216" spans="1:3" ht="114.75">
      <c r="A216" s="9">
        <v>1210119</v>
      </c>
      <c r="B216" s="9" t="s">
        <v>4125</v>
      </c>
      <c r="C216" s="10">
        <v>362429</v>
      </c>
    </row>
    <row r="217" spans="1:3" ht="89.25">
      <c r="A217" s="9">
        <v>1210121</v>
      </c>
      <c r="B217" s="9" t="s">
        <v>551</v>
      </c>
      <c r="C217" s="10">
        <v>0</v>
      </c>
    </row>
    <row r="218" spans="1:3" ht="178.5">
      <c r="A218" s="9">
        <v>1210122</v>
      </c>
      <c r="B218" s="9" t="s">
        <v>3978</v>
      </c>
      <c r="C218" s="10">
        <v>0</v>
      </c>
    </row>
    <row r="219" spans="1:3" ht="178.5">
      <c r="A219" s="9">
        <v>1210123</v>
      </c>
      <c r="B219" s="9" t="s">
        <v>3978</v>
      </c>
      <c r="C219" s="10">
        <v>0</v>
      </c>
    </row>
    <row r="220" spans="1:3" ht="102">
      <c r="A220" s="9">
        <v>1210124</v>
      </c>
      <c r="B220" s="9" t="s">
        <v>949</v>
      </c>
      <c r="C220" s="10">
        <v>0</v>
      </c>
    </row>
    <row r="221" spans="1:3" ht="38.25">
      <c r="A221" s="9">
        <v>1210128</v>
      </c>
      <c r="B221" s="9" t="s">
        <v>2190</v>
      </c>
      <c r="C221" s="10">
        <v>0</v>
      </c>
    </row>
    <row r="222" spans="1:3" ht="89.25">
      <c r="A222" s="9">
        <v>1210129</v>
      </c>
      <c r="B222" s="9" t="s">
        <v>1016</v>
      </c>
      <c r="C222" s="10">
        <v>0</v>
      </c>
    </row>
    <row r="223" spans="1:3" ht="63.75">
      <c r="A223" s="9">
        <v>1210140</v>
      </c>
      <c r="B223" s="9" t="s">
        <v>2161</v>
      </c>
      <c r="C223" s="10">
        <v>0</v>
      </c>
    </row>
    <row r="224" spans="1:3" ht="51">
      <c r="A224" s="9" t="s">
        <v>1694</v>
      </c>
      <c r="B224" s="9" t="s">
        <v>2178</v>
      </c>
      <c r="C224" s="21">
        <v>0</v>
      </c>
    </row>
    <row r="225" spans="1:3" ht="51">
      <c r="A225" s="9">
        <v>1210126</v>
      </c>
      <c r="B225" s="9" t="s">
        <v>335</v>
      </c>
      <c r="C225" s="10">
        <v>0</v>
      </c>
    </row>
    <row r="226" spans="1:3" ht="127.5">
      <c r="A226" s="9">
        <v>1210127</v>
      </c>
      <c r="B226" s="9" t="s">
        <v>2162</v>
      </c>
      <c r="C226" s="10">
        <v>0</v>
      </c>
    </row>
    <row r="227" spans="1:3" ht="38.25">
      <c r="A227" s="9" t="s">
        <v>414</v>
      </c>
      <c r="B227" s="9" t="s">
        <v>2284</v>
      </c>
      <c r="C227" s="21">
        <v>1769420</v>
      </c>
    </row>
    <row r="228" spans="1:3" ht="63.75">
      <c r="A228" s="9">
        <v>1210108</v>
      </c>
      <c r="B228" s="9" t="s">
        <v>2083</v>
      </c>
      <c r="C228" s="10">
        <v>16654</v>
      </c>
    </row>
    <row r="229" spans="1:3" ht="51">
      <c r="A229" s="9">
        <v>1210109</v>
      </c>
      <c r="B229" s="9" t="s">
        <v>1476</v>
      </c>
      <c r="C229" s="10">
        <v>68011</v>
      </c>
    </row>
    <row r="230" spans="1:3" ht="51">
      <c r="A230" s="9">
        <v>1210110</v>
      </c>
      <c r="B230" s="9" t="s">
        <v>3472</v>
      </c>
      <c r="C230" s="10">
        <v>938808</v>
      </c>
    </row>
    <row r="231" spans="1:3" ht="51">
      <c r="A231" s="9">
        <v>1210111</v>
      </c>
      <c r="B231" s="9" t="s">
        <v>841</v>
      </c>
      <c r="C231" s="10">
        <v>495275</v>
      </c>
    </row>
    <row r="232" spans="1:3" ht="76.5">
      <c r="A232" s="9">
        <v>1210113</v>
      </c>
      <c r="B232" s="9" t="s">
        <v>3657</v>
      </c>
      <c r="C232" s="10">
        <v>93808</v>
      </c>
    </row>
    <row r="233" spans="1:3" ht="38.25">
      <c r="A233" s="9">
        <v>1210141</v>
      </c>
      <c r="B233" s="9" t="s">
        <v>1665</v>
      </c>
      <c r="C233" s="10">
        <v>156864</v>
      </c>
    </row>
    <row r="234" spans="1:3" ht="63.75">
      <c r="A234" s="9">
        <v>1210142</v>
      </c>
      <c r="B234" s="9" t="s">
        <v>1674</v>
      </c>
      <c r="C234" s="10">
        <v>0</v>
      </c>
    </row>
    <row r="235" spans="1:3" ht="38.25">
      <c r="A235" s="9" t="s">
        <v>984</v>
      </c>
      <c r="B235" s="9" t="s">
        <v>429</v>
      </c>
      <c r="C235" s="21">
        <v>29003</v>
      </c>
    </row>
    <row r="236" spans="1:3" ht="63.75">
      <c r="A236" s="9">
        <v>1210120</v>
      </c>
      <c r="B236" s="9" t="s">
        <v>2575</v>
      </c>
      <c r="C236" s="10">
        <v>29003</v>
      </c>
    </row>
    <row r="237" spans="1:3" ht="63.75">
      <c r="A237" s="9" t="s">
        <v>482</v>
      </c>
      <c r="B237" s="9" t="s">
        <v>1075</v>
      </c>
      <c r="C237" s="21">
        <v>152394</v>
      </c>
    </row>
    <row r="238" spans="1:3" ht="63.75">
      <c r="A238" s="9">
        <v>1210104</v>
      </c>
      <c r="B238" s="9" t="s">
        <v>1394</v>
      </c>
      <c r="C238" s="10">
        <v>0</v>
      </c>
    </row>
    <row r="239" spans="1:3" ht="25.5">
      <c r="A239" s="9">
        <v>1210105</v>
      </c>
      <c r="B239" s="9" t="s">
        <v>2511</v>
      </c>
      <c r="C239" s="10">
        <v>125480</v>
      </c>
    </row>
    <row r="240" spans="1:3" ht="38.25">
      <c r="A240" s="9">
        <v>1210106</v>
      </c>
      <c r="B240" s="9" t="s">
        <v>3787</v>
      </c>
      <c r="C240" s="10">
        <v>26914</v>
      </c>
    </row>
    <row r="241" spans="1:3" ht="89.25">
      <c r="A241" s="9">
        <v>1210144</v>
      </c>
      <c r="B241" s="9" t="s">
        <v>899</v>
      </c>
      <c r="C241" s="10">
        <v>0</v>
      </c>
    </row>
    <row r="242" spans="1:3" ht="38.25">
      <c r="A242" s="9">
        <v>1210145</v>
      </c>
      <c r="B242" s="9" t="s">
        <v>1552</v>
      </c>
      <c r="C242" s="10">
        <v>0</v>
      </c>
    </row>
    <row r="243" spans="1:3" ht="38.25">
      <c r="A243" s="9" t="s">
        <v>987</v>
      </c>
      <c r="B243" s="9" t="s">
        <v>2133</v>
      </c>
      <c r="C243" s="21">
        <v>1006828</v>
      </c>
    </row>
    <row r="244" spans="1:3" ht="51">
      <c r="A244" s="9">
        <v>1210107</v>
      </c>
      <c r="B244" s="9" t="s">
        <v>1227</v>
      </c>
      <c r="C244" s="10">
        <v>1006828</v>
      </c>
    </row>
    <row r="245" spans="1:3" ht="38.25">
      <c r="A245" s="9">
        <v>1210143</v>
      </c>
      <c r="B245" s="9" t="s">
        <v>402</v>
      </c>
      <c r="C245" s="10">
        <v>0</v>
      </c>
    </row>
    <row r="246" spans="1:3" ht="63.75">
      <c r="A246" s="9" t="s">
        <v>1745</v>
      </c>
      <c r="B246" s="9" t="s">
        <v>1758</v>
      </c>
      <c r="C246" s="21">
        <v>76</v>
      </c>
    </row>
    <row r="247" spans="1:3" ht="51">
      <c r="A247" s="9">
        <v>1210114</v>
      </c>
      <c r="B247" s="9" t="s">
        <v>1477</v>
      </c>
      <c r="C247" s="10">
        <v>76</v>
      </c>
    </row>
    <row r="248" spans="1:3" ht="76.5">
      <c r="A248" s="9">
        <v>1210115</v>
      </c>
      <c r="B248" s="9" t="s">
        <v>3230</v>
      </c>
      <c r="C248" s="10">
        <v>0</v>
      </c>
    </row>
    <row r="249" spans="1:3" ht="51">
      <c r="A249" s="9" t="s">
        <v>2273</v>
      </c>
      <c r="B249" s="9" t="s">
        <v>1716</v>
      </c>
      <c r="C249" s="21">
        <v>0</v>
      </c>
    </row>
    <row r="250" spans="1:3" ht="38.25">
      <c r="A250" s="9">
        <v>1210125</v>
      </c>
      <c r="B250" s="9" t="s">
        <v>3200</v>
      </c>
      <c r="C250" s="10">
        <v>0</v>
      </c>
    </row>
    <row r="251" spans="1:3" ht="89.25">
      <c r="A251" s="9" t="s">
        <v>426</v>
      </c>
      <c r="B251" s="9" t="s">
        <v>995</v>
      </c>
      <c r="C251" s="21">
        <v>0</v>
      </c>
    </row>
    <row r="252" spans="1:3" ht="38.25">
      <c r="A252" s="9">
        <v>1210116</v>
      </c>
      <c r="B252" s="9" t="s">
        <v>1513</v>
      </c>
      <c r="C252" s="10">
        <v>0</v>
      </c>
    </row>
    <row r="253" spans="1:3" ht="51">
      <c r="A253" s="9" t="s">
        <v>1734</v>
      </c>
      <c r="B253" s="9" t="s">
        <v>2380</v>
      </c>
      <c r="C253" s="21">
        <v>239035</v>
      </c>
    </row>
    <row r="254" spans="1:3" ht="38.25">
      <c r="A254" s="9" t="s">
        <v>922</v>
      </c>
      <c r="B254" s="9" t="s">
        <v>1629</v>
      </c>
      <c r="C254" s="21">
        <v>0</v>
      </c>
    </row>
    <row r="255" spans="1:3" ht="51">
      <c r="A255" s="9">
        <v>1210230</v>
      </c>
      <c r="B255" s="9" t="s">
        <v>3685</v>
      </c>
      <c r="C255" s="10">
        <v>0</v>
      </c>
    </row>
    <row r="256" spans="1:3" ht="51">
      <c r="A256" s="9">
        <v>1210231</v>
      </c>
      <c r="B256" s="9" t="s">
        <v>2422</v>
      </c>
      <c r="C256" s="10">
        <v>0</v>
      </c>
    </row>
    <row r="257" spans="1:3" ht="127.5">
      <c r="A257" s="9" t="s">
        <v>2714</v>
      </c>
      <c r="B257" s="9" t="s">
        <v>331</v>
      </c>
      <c r="C257" s="21">
        <v>53832</v>
      </c>
    </row>
    <row r="258" spans="1:3" ht="51">
      <c r="A258" s="9">
        <v>1210232</v>
      </c>
      <c r="B258" s="9" t="s">
        <v>555</v>
      </c>
      <c r="C258" s="10">
        <v>0</v>
      </c>
    </row>
    <row r="259" spans="1:3" ht="38.25">
      <c r="A259" s="9">
        <v>1210233</v>
      </c>
      <c r="B259" s="9" t="s">
        <v>1489</v>
      </c>
      <c r="C259" s="10">
        <v>6153</v>
      </c>
    </row>
    <row r="260" spans="1:3" ht="63.75">
      <c r="A260" s="9">
        <v>1210234</v>
      </c>
      <c r="B260" s="9" t="s">
        <v>4275</v>
      </c>
      <c r="C260" s="10">
        <v>47679</v>
      </c>
    </row>
    <row r="261" spans="1:3" ht="76.5">
      <c r="A261" s="9" t="s">
        <v>503</v>
      </c>
      <c r="B261" s="9" t="s">
        <v>900</v>
      </c>
      <c r="C261" s="21">
        <v>0</v>
      </c>
    </row>
    <row r="262" spans="1:3" ht="89.25">
      <c r="A262" s="9">
        <v>1210235</v>
      </c>
      <c r="B262" s="9" t="s">
        <v>1367</v>
      </c>
      <c r="C262" s="10">
        <v>0</v>
      </c>
    </row>
    <row r="263" spans="1:3" ht="63.75">
      <c r="A263" s="9">
        <v>1210236</v>
      </c>
      <c r="B263" s="9" t="s">
        <v>4325</v>
      </c>
      <c r="C263" s="10">
        <v>0</v>
      </c>
    </row>
    <row r="264" spans="1:3" ht="63.75">
      <c r="A264" s="9" t="s">
        <v>1017</v>
      </c>
      <c r="B264" s="9" t="s">
        <v>419</v>
      </c>
      <c r="C264" s="21">
        <v>182481</v>
      </c>
    </row>
    <row r="265" spans="1:3" ht="38.25">
      <c r="A265" s="9">
        <v>1210237</v>
      </c>
      <c r="B265" s="9" t="s">
        <v>3749</v>
      </c>
      <c r="C265" s="10">
        <v>74807</v>
      </c>
    </row>
    <row r="266" spans="1:3" ht="38.25">
      <c r="A266" s="9">
        <v>1210470</v>
      </c>
      <c r="B266" s="9" t="s">
        <v>2501</v>
      </c>
      <c r="C266" s="10">
        <v>107674</v>
      </c>
    </row>
    <row r="267" spans="1:3" ht="63.75">
      <c r="A267" s="9" t="s">
        <v>2200</v>
      </c>
      <c r="B267" s="9" t="s">
        <v>1586</v>
      </c>
      <c r="C267" s="21">
        <v>2722</v>
      </c>
    </row>
    <row r="268" spans="1:3" ht="51">
      <c r="A268" s="9">
        <v>1210350</v>
      </c>
      <c r="B268" s="9" t="s">
        <v>3783</v>
      </c>
      <c r="C268" s="10">
        <v>0</v>
      </c>
    </row>
    <row r="269" spans="1:3" ht="76.5">
      <c r="A269" s="9">
        <v>1210351</v>
      </c>
      <c r="B269" s="9" t="s">
        <v>1388</v>
      </c>
      <c r="C269" s="10">
        <v>1941</v>
      </c>
    </row>
    <row r="270" spans="1:3" ht="89.25">
      <c r="A270" s="9">
        <v>1210354</v>
      </c>
      <c r="B270" s="9" t="s">
        <v>4004</v>
      </c>
      <c r="C270" s="10">
        <v>0</v>
      </c>
    </row>
    <row r="271" spans="1:3" ht="102">
      <c r="A271" s="9">
        <v>1210355</v>
      </c>
      <c r="B271" s="9" t="s">
        <v>4092</v>
      </c>
      <c r="C271" s="10">
        <v>781</v>
      </c>
    </row>
    <row r="272" spans="1:3" ht="63.75">
      <c r="A272" s="9" t="s">
        <v>1059</v>
      </c>
      <c r="B272" s="9" t="s">
        <v>1021</v>
      </c>
      <c r="C272" s="21">
        <v>0</v>
      </c>
    </row>
    <row r="273" spans="1:3" ht="38.25">
      <c r="A273" s="9">
        <v>1210239</v>
      </c>
      <c r="B273" s="9" t="s">
        <v>2542</v>
      </c>
      <c r="C273" s="10">
        <v>0</v>
      </c>
    </row>
    <row r="274" spans="1:3" ht="102">
      <c r="A274" s="9" t="s">
        <v>408</v>
      </c>
      <c r="B274" s="9" t="s">
        <v>1037</v>
      </c>
      <c r="C274" s="21">
        <v>0</v>
      </c>
    </row>
    <row r="275" spans="1:3" ht="38.25">
      <c r="A275" s="9">
        <v>1210238</v>
      </c>
      <c r="B275" s="9" t="s">
        <v>1513</v>
      </c>
      <c r="C275" s="10">
        <v>0</v>
      </c>
    </row>
    <row r="276" spans="1:3" ht="38.25">
      <c r="A276" s="9">
        <v>1210353</v>
      </c>
      <c r="B276" s="9" t="s">
        <v>1513</v>
      </c>
      <c r="C276" s="10">
        <v>0</v>
      </c>
    </row>
    <row r="277" spans="1:3" ht="25.5">
      <c r="A277" s="9">
        <v>1210471</v>
      </c>
      <c r="B277" s="9" t="s">
        <v>4023</v>
      </c>
      <c r="C277" s="10">
        <v>0</v>
      </c>
    </row>
    <row r="278" spans="1:3" ht="15">
      <c r="A278" s="11"/>
      <c r="B278" s="11"/>
      <c r="C278" s="11"/>
    </row>
    <row r="279" spans="1:3" ht="25.5">
      <c r="A279" s="9" t="s">
        <v>1027</v>
      </c>
      <c r="B279" s="9" t="s">
        <v>1613</v>
      </c>
      <c r="C279" s="21">
        <v>272218792</v>
      </c>
    </row>
    <row r="280" spans="1:3" ht="38.25">
      <c r="A280" s="9" t="s">
        <v>1084</v>
      </c>
      <c r="B280" s="9" t="s">
        <v>1657</v>
      </c>
      <c r="C280" s="21">
        <v>0</v>
      </c>
    </row>
    <row r="281" spans="1:3" ht="127.5">
      <c r="A281" s="9" t="s">
        <v>2143</v>
      </c>
      <c r="B281" s="9" t="s">
        <v>1548</v>
      </c>
      <c r="C281" s="21">
        <v>0</v>
      </c>
    </row>
    <row r="282" spans="1:3" ht="114.75">
      <c r="A282" s="9">
        <v>1220801</v>
      </c>
      <c r="B282" s="9" t="s">
        <v>2294</v>
      </c>
      <c r="C282" s="10">
        <v>0</v>
      </c>
    </row>
    <row r="283" spans="1:3" ht="76.5">
      <c r="A283" s="9" t="s">
        <v>934</v>
      </c>
      <c r="B283" s="9" t="s">
        <v>2239</v>
      </c>
      <c r="C283" s="21">
        <v>0</v>
      </c>
    </row>
    <row r="284" spans="1:3" ht="63.75">
      <c r="A284" s="9">
        <v>1220802</v>
      </c>
      <c r="B284" s="9" t="s">
        <v>443</v>
      </c>
      <c r="C284" s="10">
        <v>0</v>
      </c>
    </row>
    <row r="285" spans="1:3" ht="102">
      <c r="A285" s="9" t="s">
        <v>1690</v>
      </c>
      <c r="B285" s="9" t="s">
        <v>2165</v>
      </c>
      <c r="C285" s="21">
        <v>0</v>
      </c>
    </row>
    <row r="286" spans="1:3" ht="89.25">
      <c r="A286" s="9">
        <v>1220803</v>
      </c>
      <c r="B286" s="9" t="s">
        <v>372</v>
      </c>
      <c r="C286" s="10">
        <v>0</v>
      </c>
    </row>
    <row r="287" spans="1:3" ht="102">
      <c r="A287" s="9" t="s">
        <v>1740</v>
      </c>
      <c r="B287" s="9" t="s">
        <v>907</v>
      </c>
      <c r="C287" s="21">
        <v>0</v>
      </c>
    </row>
    <row r="288" spans="1:3" ht="89.25">
      <c r="A288" s="9">
        <v>1220804</v>
      </c>
      <c r="B288" s="9" t="s">
        <v>357</v>
      </c>
      <c r="C288" s="10">
        <v>0</v>
      </c>
    </row>
    <row r="289" spans="1:3" ht="127.5">
      <c r="A289" s="9" t="s">
        <v>410</v>
      </c>
      <c r="B289" s="9" t="s">
        <v>2233</v>
      </c>
      <c r="C289" s="21">
        <v>0</v>
      </c>
    </row>
    <row r="290" spans="1:3" ht="63.75">
      <c r="A290" s="9">
        <v>1220806</v>
      </c>
      <c r="B290" s="9" t="s">
        <v>2372</v>
      </c>
      <c r="C290" s="10">
        <v>0</v>
      </c>
    </row>
    <row r="291" spans="1:3" ht="114.75">
      <c r="A291" s="9">
        <v>1220901</v>
      </c>
      <c r="B291" s="9" t="s">
        <v>2371</v>
      </c>
      <c r="C291" s="10">
        <v>0</v>
      </c>
    </row>
    <row r="292" spans="1:3" ht="114.75">
      <c r="A292" s="9" t="s">
        <v>374</v>
      </c>
      <c r="B292" s="9" t="s">
        <v>488</v>
      </c>
      <c r="C292" s="21">
        <v>0</v>
      </c>
    </row>
    <row r="293" spans="1:3" ht="102">
      <c r="A293" s="9">
        <v>1220902</v>
      </c>
      <c r="B293" s="9" t="s">
        <v>2152</v>
      </c>
      <c r="C293" s="10">
        <v>0</v>
      </c>
    </row>
    <row r="294" spans="1:3" ht="76.5">
      <c r="A294" s="9" t="s">
        <v>969</v>
      </c>
      <c r="B294" s="9" t="s">
        <v>3290</v>
      </c>
      <c r="C294" s="21">
        <v>0</v>
      </c>
    </row>
    <row r="295" spans="1:3" ht="76.5">
      <c r="A295" s="9">
        <v>1220509</v>
      </c>
      <c r="B295" s="9" t="s">
        <v>4050</v>
      </c>
      <c r="C295" s="10">
        <v>0</v>
      </c>
    </row>
    <row r="296" spans="1:3" ht="76.5">
      <c r="A296" s="9">
        <v>1220529</v>
      </c>
      <c r="B296" s="9" t="s">
        <v>3615</v>
      </c>
      <c r="C296" s="10">
        <v>0</v>
      </c>
    </row>
    <row r="297" spans="1:3" ht="63.75">
      <c r="A297" s="9">
        <v>1220543</v>
      </c>
      <c r="B297" s="9" t="s">
        <v>666</v>
      </c>
      <c r="C297" s="10">
        <v>0</v>
      </c>
    </row>
    <row r="298" spans="1:3" ht="63.75">
      <c r="A298" s="9">
        <v>1220544</v>
      </c>
      <c r="B298" s="9" t="s">
        <v>4281</v>
      </c>
      <c r="C298" s="10">
        <v>0</v>
      </c>
    </row>
    <row r="299" spans="1:3" ht="76.5">
      <c r="A299" s="9">
        <v>1220805</v>
      </c>
      <c r="B299" s="9" t="s">
        <v>2280</v>
      </c>
      <c r="C299" s="10">
        <v>0</v>
      </c>
    </row>
    <row r="300" spans="1:3" ht="63.75">
      <c r="A300" s="9">
        <v>1220903</v>
      </c>
      <c r="B300" s="9" t="s">
        <v>1765</v>
      </c>
      <c r="C300" s="10">
        <v>0</v>
      </c>
    </row>
    <row r="301" spans="1:3" ht="63.75">
      <c r="A301" s="9">
        <v>1221401</v>
      </c>
      <c r="B301" s="9" t="s">
        <v>1632</v>
      </c>
      <c r="C301" s="10">
        <v>0</v>
      </c>
    </row>
    <row r="302" spans="1:3" ht="102">
      <c r="A302" s="9" t="s">
        <v>2261</v>
      </c>
      <c r="B302" s="9" t="s">
        <v>1731</v>
      </c>
      <c r="C302" s="21">
        <v>0</v>
      </c>
    </row>
    <row r="303" spans="1:3" ht="76.5">
      <c r="A303" s="9">
        <v>1220510</v>
      </c>
      <c r="B303" s="9" t="s">
        <v>1360</v>
      </c>
      <c r="C303" s="10">
        <v>0</v>
      </c>
    </row>
    <row r="304" spans="1:3" ht="76.5">
      <c r="A304" s="9">
        <v>1220530</v>
      </c>
      <c r="B304" s="9" t="s">
        <v>628</v>
      </c>
      <c r="C304" s="10">
        <v>0</v>
      </c>
    </row>
    <row r="305" spans="1:3" ht="153">
      <c r="A305" s="9">
        <v>1221601</v>
      </c>
      <c r="B305" s="9" t="s">
        <v>1689</v>
      </c>
      <c r="C305" s="10">
        <v>0</v>
      </c>
    </row>
    <row r="306" spans="1:3" ht="165.75">
      <c r="A306" s="9">
        <v>1221602</v>
      </c>
      <c r="B306" s="9" t="s">
        <v>1650</v>
      </c>
      <c r="C306" s="10">
        <v>0</v>
      </c>
    </row>
    <row r="307" spans="1:3" ht="178.5">
      <c r="A307" s="9">
        <v>1221603</v>
      </c>
      <c r="B307" s="9" t="s">
        <v>1082</v>
      </c>
      <c r="C307" s="10">
        <v>0</v>
      </c>
    </row>
    <row r="308" spans="1:3" ht="216.75">
      <c r="A308" s="9">
        <v>1221604</v>
      </c>
      <c r="B308" s="9" t="s">
        <v>1134</v>
      </c>
      <c r="C308" s="10">
        <v>0</v>
      </c>
    </row>
    <row r="309" spans="1:3" ht="191.25">
      <c r="A309" s="9">
        <v>1221605</v>
      </c>
      <c r="B309" s="9" t="s">
        <v>3335</v>
      </c>
      <c r="C309" s="10">
        <v>0</v>
      </c>
    </row>
    <row r="310" spans="1:3" ht="191.25">
      <c r="A310" s="9">
        <v>1221606</v>
      </c>
      <c r="B310" s="9" t="s">
        <v>2368</v>
      </c>
      <c r="C310" s="10">
        <v>0</v>
      </c>
    </row>
    <row r="311" spans="1:3" ht="51">
      <c r="A311" s="9" t="s">
        <v>339</v>
      </c>
      <c r="B311" s="9" t="s">
        <v>489</v>
      </c>
      <c r="C311" s="21">
        <v>0</v>
      </c>
    </row>
    <row r="312" spans="1:3" ht="102">
      <c r="A312" s="9" t="s">
        <v>1803</v>
      </c>
      <c r="B312" s="9" t="s">
        <v>996</v>
      </c>
      <c r="C312" s="21">
        <v>0</v>
      </c>
    </row>
    <row r="313" spans="1:3" ht="89.25">
      <c r="A313" s="9">
        <v>1220547</v>
      </c>
      <c r="B313" s="9" t="s">
        <v>1593</v>
      </c>
      <c r="C313" s="10">
        <v>0</v>
      </c>
    </row>
    <row r="314" spans="1:3" ht="102">
      <c r="A314" s="9" t="s">
        <v>913</v>
      </c>
      <c r="B314" s="9" t="s">
        <v>1687</v>
      </c>
      <c r="C314" s="21">
        <v>0</v>
      </c>
    </row>
    <row r="315" spans="1:3" ht="89.25">
      <c r="A315" s="9">
        <v>1220548</v>
      </c>
      <c r="B315" s="9" t="s">
        <v>2324</v>
      </c>
      <c r="C315" s="10">
        <v>0</v>
      </c>
    </row>
    <row r="316" spans="1:3" ht="102">
      <c r="A316" s="9" t="s">
        <v>1122</v>
      </c>
      <c r="B316" s="9" t="s">
        <v>1064</v>
      </c>
      <c r="C316" s="21">
        <v>0</v>
      </c>
    </row>
    <row r="317" spans="1:3" ht="89.25">
      <c r="A317" s="9">
        <v>1220549</v>
      </c>
      <c r="B317" s="9" t="s">
        <v>2295</v>
      </c>
      <c r="C317" s="10">
        <v>0</v>
      </c>
    </row>
    <row r="318" spans="1:3" ht="114.75">
      <c r="A318" s="9" t="s">
        <v>1653</v>
      </c>
      <c r="B318" s="9" t="s">
        <v>1791</v>
      </c>
      <c r="C318" s="21">
        <v>0</v>
      </c>
    </row>
    <row r="319" spans="1:3" ht="102">
      <c r="A319" s="9">
        <v>1220550</v>
      </c>
      <c r="B319" s="9" t="s">
        <v>1738</v>
      </c>
      <c r="C319" s="10">
        <v>0</v>
      </c>
    </row>
    <row r="320" spans="1:3" ht="51">
      <c r="A320" s="9" t="s">
        <v>3336</v>
      </c>
      <c r="B320" s="9" t="s">
        <v>895</v>
      </c>
      <c r="C320" s="21">
        <v>0</v>
      </c>
    </row>
    <row r="321" spans="1:3" ht="38.25">
      <c r="A321" s="9">
        <v>1220546</v>
      </c>
      <c r="B321" s="9" t="s">
        <v>4088</v>
      </c>
      <c r="C321" s="10">
        <v>0</v>
      </c>
    </row>
    <row r="322" spans="1:3" ht="51">
      <c r="A322" s="9">
        <v>1220552</v>
      </c>
      <c r="B322" s="9" t="s">
        <v>1703</v>
      </c>
      <c r="C322" s="10">
        <v>0</v>
      </c>
    </row>
    <row r="323" spans="1:3" ht="63.75">
      <c r="A323" s="9">
        <v>2660107</v>
      </c>
      <c r="B323" s="9" t="s">
        <v>2346</v>
      </c>
      <c r="C323" s="10">
        <v>0</v>
      </c>
    </row>
    <row r="324" spans="1:3" ht="89.25">
      <c r="A324" s="9">
        <v>2660108</v>
      </c>
      <c r="B324" s="9" t="s">
        <v>337</v>
      </c>
      <c r="C324" s="10">
        <v>0</v>
      </c>
    </row>
    <row r="325" spans="1:3" ht="76.5">
      <c r="A325" s="9" t="s">
        <v>2209</v>
      </c>
      <c r="B325" s="9" t="s">
        <v>2305</v>
      </c>
      <c r="C325" s="21">
        <v>259122977</v>
      </c>
    </row>
    <row r="326" spans="1:3" ht="102">
      <c r="A326" s="9" t="s">
        <v>2369</v>
      </c>
      <c r="B326" s="9" t="s">
        <v>390</v>
      </c>
      <c r="C326" s="21">
        <v>219525766</v>
      </c>
    </row>
    <row r="327" spans="1:3" ht="114.75">
      <c r="A327" s="9" t="s">
        <v>894</v>
      </c>
      <c r="B327" s="9" t="s">
        <v>2226</v>
      </c>
      <c r="C327" s="21">
        <v>0</v>
      </c>
    </row>
    <row r="328" spans="1:3" ht="102">
      <c r="A328" s="9">
        <v>1221001</v>
      </c>
      <c r="B328" s="9" t="s">
        <v>1085</v>
      </c>
      <c r="C328" s="10">
        <v>0</v>
      </c>
    </row>
    <row r="329" spans="1:3" ht="127.5">
      <c r="A329" s="9" t="s">
        <v>952</v>
      </c>
      <c r="B329" s="9" t="s">
        <v>3913</v>
      </c>
      <c r="C329" s="21">
        <v>0</v>
      </c>
    </row>
    <row r="330" spans="1:3" ht="114.75">
      <c r="A330" s="9">
        <v>1221002</v>
      </c>
      <c r="B330" s="9" t="s">
        <v>1796</v>
      </c>
      <c r="C330" s="10">
        <v>0</v>
      </c>
    </row>
    <row r="331" spans="1:3" ht="102">
      <c r="A331" s="9" t="s">
        <v>2361</v>
      </c>
      <c r="B331" s="9" t="s">
        <v>2262</v>
      </c>
      <c r="C331" s="21">
        <v>219525766</v>
      </c>
    </row>
    <row r="332" spans="1:3" ht="89.25">
      <c r="A332" s="9">
        <v>1220101</v>
      </c>
      <c r="B332" s="9" t="s">
        <v>4164</v>
      </c>
      <c r="C332" s="10">
        <v>195716936</v>
      </c>
    </row>
    <row r="333" spans="1:3" ht="89.25">
      <c r="A333" s="9">
        <v>1220103</v>
      </c>
      <c r="B333" s="9" t="s">
        <v>600</v>
      </c>
      <c r="C333" s="10">
        <v>0</v>
      </c>
    </row>
    <row r="334" spans="1:3" ht="89.25">
      <c r="A334" s="9">
        <v>1220105</v>
      </c>
      <c r="B334" s="9" t="s">
        <v>4273</v>
      </c>
      <c r="C334" s="10">
        <v>7515491</v>
      </c>
    </row>
    <row r="335" spans="1:3" ht="204">
      <c r="A335" s="9">
        <v>1220106</v>
      </c>
      <c r="B335" s="9" t="s">
        <v>695</v>
      </c>
      <c r="C335" s="10">
        <v>0</v>
      </c>
    </row>
    <row r="336" spans="1:3" ht="89.25">
      <c r="A336" s="9">
        <v>1220111</v>
      </c>
      <c r="B336" s="9" t="s">
        <v>1352</v>
      </c>
      <c r="C336" s="10">
        <v>0</v>
      </c>
    </row>
    <row r="337" spans="1:3" ht="89.25">
      <c r="A337" s="9">
        <v>1220113</v>
      </c>
      <c r="B337" s="9" t="s">
        <v>4237</v>
      </c>
      <c r="C337" s="10">
        <v>0</v>
      </c>
    </row>
    <row r="338" spans="1:3" ht="89.25">
      <c r="A338" s="9">
        <v>1220115</v>
      </c>
      <c r="B338" s="9" t="s">
        <v>3998</v>
      </c>
      <c r="C338" s="10">
        <v>0</v>
      </c>
    </row>
    <row r="339" spans="1:3" ht="204">
      <c r="A339" s="9">
        <v>1220116</v>
      </c>
      <c r="B339" s="9" t="s">
        <v>1492</v>
      </c>
      <c r="C339" s="10">
        <v>0</v>
      </c>
    </row>
    <row r="340" spans="1:3" ht="114.75">
      <c r="A340" s="9">
        <v>1220121</v>
      </c>
      <c r="B340" s="9" t="s">
        <v>4076</v>
      </c>
      <c r="C340" s="10">
        <v>12823663</v>
      </c>
    </row>
    <row r="341" spans="1:3" ht="89.25">
      <c r="A341" s="9">
        <v>1220122</v>
      </c>
      <c r="B341" s="9" t="s">
        <v>3975</v>
      </c>
      <c r="C341" s="10">
        <v>3469676</v>
      </c>
    </row>
    <row r="342" spans="1:3" ht="102">
      <c r="A342" s="9">
        <v>1220123</v>
      </c>
      <c r="B342" s="9" t="s">
        <v>574</v>
      </c>
      <c r="C342" s="10">
        <v>0</v>
      </c>
    </row>
    <row r="343" spans="1:3" ht="165.75">
      <c r="A343" s="9">
        <v>1220124</v>
      </c>
      <c r="B343" s="9" t="s">
        <v>616</v>
      </c>
      <c r="C343" s="10">
        <v>0</v>
      </c>
    </row>
    <row r="344" spans="1:3" ht="140.25">
      <c r="A344" s="9" t="s">
        <v>1000</v>
      </c>
      <c r="B344" s="9" t="s">
        <v>1126</v>
      </c>
      <c r="C344" s="21">
        <v>0</v>
      </c>
    </row>
    <row r="345" spans="1:3" ht="140.25">
      <c r="A345" s="9" t="s">
        <v>908</v>
      </c>
      <c r="B345" s="9" t="s">
        <v>2296</v>
      </c>
      <c r="C345" s="21">
        <v>0</v>
      </c>
    </row>
    <row r="346" spans="1:3" ht="114.75">
      <c r="A346" s="9" t="s">
        <v>1028</v>
      </c>
      <c r="B346" s="9" t="s">
        <v>1541</v>
      </c>
      <c r="C346" s="21">
        <v>0</v>
      </c>
    </row>
    <row r="347" spans="1:3" ht="165.75">
      <c r="A347" s="9" t="s">
        <v>327</v>
      </c>
      <c r="B347" s="9" t="s">
        <v>430</v>
      </c>
      <c r="C347" s="21">
        <v>0</v>
      </c>
    </row>
    <row r="348" spans="1:3" ht="165.75">
      <c r="A348" s="9">
        <v>1220132</v>
      </c>
      <c r="B348" s="9" t="s">
        <v>1786</v>
      </c>
      <c r="C348" s="10">
        <v>0</v>
      </c>
    </row>
    <row r="349" spans="1:3" ht="178.5">
      <c r="A349" s="9">
        <v>1220134</v>
      </c>
      <c r="B349" s="9" t="s">
        <v>1110</v>
      </c>
      <c r="C349" s="10">
        <v>0</v>
      </c>
    </row>
    <row r="350" spans="1:3" ht="153">
      <c r="A350" s="9">
        <v>1221101</v>
      </c>
      <c r="B350" s="9" t="s">
        <v>897</v>
      </c>
      <c r="C350" s="10">
        <v>0</v>
      </c>
    </row>
    <row r="351" spans="1:3" ht="153">
      <c r="A351" s="9">
        <v>1221102</v>
      </c>
      <c r="B351" s="9" t="s">
        <v>473</v>
      </c>
      <c r="C351" s="10">
        <v>0</v>
      </c>
    </row>
    <row r="352" spans="1:3" ht="204">
      <c r="A352" s="9">
        <v>1221103</v>
      </c>
      <c r="B352" s="9" t="s">
        <v>377</v>
      </c>
      <c r="C352" s="10">
        <v>0</v>
      </c>
    </row>
    <row r="353" spans="1:3" ht="216.75">
      <c r="A353" s="9">
        <v>1221104</v>
      </c>
      <c r="B353" s="9" t="s">
        <v>373</v>
      </c>
      <c r="C353" s="10">
        <v>0</v>
      </c>
    </row>
    <row r="354" spans="1:3" ht="204">
      <c r="A354" s="9">
        <v>1221105</v>
      </c>
      <c r="B354" s="9" t="s">
        <v>471</v>
      </c>
      <c r="C354" s="10">
        <v>0</v>
      </c>
    </row>
    <row r="355" spans="1:3" ht="178.5">
      <c r="A355" s="9" t="s">
        <v>1752</v>
      </c>
      <c r="B355" s="9" t="s">
        <v>1062</v>
      </c>
      <c r="C355" s="21">
        <v>0</v>
      </c>
    </row>
    <row r="356" spans="1:3" ht="178.5">
      <c r="A356" s="9">
        <v>1220133</v>
      </c>
      <c r="B356" s="9" t="s">
        <v>1143</v>
      </c>
      <c r="C356" s="10">
        <v>0</v>
      </c>
    </row>
    <row r="357" spans="1:3" ht="178.5">
      <c r="A357" s="9">
        <v>1220135</v>
      </c>
      <c r="B357" s="9" t="s">
        <v>1660</v>
      </c>
      <c r="C357" s="10">
        <v>0</v>
      </c>
    </row>
    <row r="358" spans="1:3" ht="204">
      <c r="A358" s="9">
        <v>1221201</v>
      </c>
      <c r="B358" s="9" t="s">
        <v>965</v>
      </c>
      <c r="C358" s="10">
        <v>0</v>
      </c>
    </row>
    <row r="359" spans="1:3" ht="204">
      <c r="A359" s="9">
        <v>1221202</v>
      </c>
      <c r="B359" s="9" t="s">
        <v>360</v>
      </c>
      <c r="C359" s="10">
        <v>0</v>
      </c>
    </row>
    <row r="360" spans="1:3" ht="216.75">
      <c r="A360" s="9">
        <v>1221203</v>
      </c>
      <c r="B360" s="9" t="s">
        <v>1045</v>
      </c>
      <c r="C360" s="10">
        <v>0</v>
      </c>
    </row>
    <row r="361" spans="1:3" ht="229.5">
      <c r="A361" s="9">
        <v>1221204</v>
      </c>
      <c r="B361" s="9" t="s">
        <v>2210</v>
      </c>
      <c r="C361" s="10">
        <v>0</v>
      </c>
    </row>
    <row r="362" spans="1:3" ht="204">
      <c r="A362" s="9">
        <v>1221205</v>
      </c>
      <c r="B362" s="9" t="s">
        <v>498</v>
      </c>
      <c r="C362" s="10">
        <v>0</v>
      </c>
    </row>
    <row r="363" spans="1:3" ht="114.75">
      <c r="A363" s="9" t="s">
        <v>441</v>
      </c>
      <c r="B363" s="9" t="s">
        <v>355</v>
      </c>
      <c r="C363" s="21">
        <v>0</v>
      </c>
    </row>
    <row r="364" spans="1:3" ht="76.5">
      <c r="A364" s="9">
        <v>1220107</v>
      </c>
      <c r="B364" s="9" t="s">
        <v>4068</v>
      </c>
      <c r="C364" s="10">
        <v>0</v>
      </c>
    </row>
    <row r="365" spans="1:3" ht="76.5">
      <c r="A365" s="9">
        <v>1220117</v>
      </c>
      <c r="B365" s="9" t="s">
        <v>630</v>
      </c>
      <c r="C365" s="10">
        <v>0</v>
      </c>
    </row>
    <row r="366" spans="1:3" ht="63.75">
      <c r="A366" s="9">
        <v>2660101</v>
      </c>
      <c r="B366" s="9" t="s">
        <v>4248</v>
      </c>
      <c r="C366" s="10">
        <v>0</v>
      </c>
    </row>
    <row r="367" spans="1:3" ht="89.25">
      <c r="A367" s="9">
        <v>2660109</v>
      </c>
      <c r="B367" s="9" t="s">
        <v>379</v>
      </c>
      <c r="C367" s="10">
        <v>0</v>
      </c>
    </row>
    <row r="368" spans="1:3" ht="89.25">
      <c r="A368" s="9" t="s">
        <v>2355</v>
      </c>
      <c r="B368" s="9" t="s">
        <v>3314</v>
      </c>
      <c r="C368" s="21">
        <v>0</v>
      </c>
    </row>
    <row r="369" spans="1:3" ht="140.25">
      <c r="A369" s="9" t="s">
        <v>1124</v>
      </c>
      <c r="B369" s="9" t="s">
        <v>2992</v>
      </c>
      <c r="C369" s="21">
        <v>39597211</v>
      </c>
    </row>
    <row r="370" spans="1:3" ht="140.25">
      <c r="A370" s="9" t="s">
        <v>1775</v>
      </c>
      <c r="B370" s="9" t="s">
        <v>1637</v>
      </c>
      <c r="C370" s="21">
        <v>39597211</v>
      </c>
    </row>
    <row r="371" spans="1:3" ht="89.25">
      <c r="A371" s="9">
        <v>1220102</v>
      </c>
      <c r="B371" s="9" t="s">
        <v>1395</v>
      </c>
      <c r="C371" s="10">
        <v>39597211</v>
      </c>
    </row>
    <row r="372" spans="1:3" ht="89.25">
      <c r="A372" s="9">
        <v>1220112</v>
      </c>
      <c r="B372" s="9" t="s">
        <v>4105</v>
      </c>
      <c r="C372" s="10">
        <v>0</v>
      </c>
    </row>
    <row r="373" spans="1:3" ht="178.5">
      <c r="A373" s="9">
        <v>1220125</v>
      </c>
      <c r="B373" s="9" t="s">
        <v>3614</v>
      </c>
      <c r="C373" s="10">
        <v>0</v>
      </c>
    </row>
    <row r="374" spans="1:3" ht="153">
      <c r="A374" s="9">
        <v>1221501</v>
      </c>
      <c r="B374" s="9" t="s">
        <v>1113</v>
      </c>
      <c r="C374" s="10">
        <v>0</v>
      </c>
    </row>
    <row r="375" spans="1:3" ht="127.5">
      <c r="A375" s="9" t="s">
        <v>3905</v>
      </c>
      <c r="B375" s="9" t="s">
        <v>1583</v>
      </c>
      <c r="C375" s="21">
        <v>0</v>
      </c>
    </row>
    <row r="376" spans="1:3" ht="76.5">
      <c r="A376" s="9">
        <v>1220126</v>
      </c>
      <c r="B376" s="9" t="s">
        <v>1379</v>
      </c>
      <c r="C376" s="10">
        <v>0</v>
      </c>
    </row>
    <row r="377" spans="1:3" ht="102">
      <c r="A377" s="9">
        <v>1220136</v>
      </c>
      <c r="B377" s="9" t="s">
        <v>1658</v>
      </c>
      <c r="C377" s="10">
        <v>0</v>
      </c>
    </row>
    <row r="378" spans="1:3" ht="102">
      <c r="A378" s="9" t="s">
        <v>1549</v>
      </c>
      <c r="B378" s="9" t="s">
        <v>1057</v>
      </c>
      <c r="C378" s="21">
        <v>0</v>
      </c>
    </row>
    <row r="379" spans="1:3" ht="76.5">
      <c r="A379" s="9">
        <v>1220137</v>
      </c>
      <c r="B379" s="9" t="s">
        <v>348</v>
      </c>
      <c r="C379" s="10">
        <v>0</v>
      </c>
    </row>
    <row r="380" spans="1:3" ht="76.5">
      <c r="A380" s="9">
        <v>1220138</v>
      </c>
      <c r="B380" s="9" t="s">
        <v>1793</v>
      </c>
      <c r="C380" s="10">
        <v>0</v>
      </c>
    </row>
    <row r="381" spans="1:3" ht="102">
      <c r="A381" s="9">
        <v>1220139</v>
      </c>
      <c r="B381" s="9" t="s">
        <v>4586</v>
      </c>
      <c r="C381" s="10">
        <v>0</v>
      </c>
    </row>
    <row r="382" spans="1:3" ht="114.75">
      <c r="A382" s="9">
        <v>1220140</v>
      </c>
      <c r="B382" s="9" t="s">
        <v>915</v>
      </c>
      <c r="C382" s="10">
        <v>0</v>
      </c>
    </row>
    <row r="383" spans="1:3" ht="89.25">
      <c r="A383" s="9" t="s">
        <v>1692</v>
      </c>
      <c r="B383" s="9" t="s">
        <v>4305</v>
      </c>
      <c r="C383" s="21">
        <v>0</v>
      </c>
    </row>
    <row r="384" spans="1:3" ht="102">
      <c r="A384" s="9">
        <v>1220127</v>
      </c>
      <c r="B384" s="9" t="s">
        <v>1322</v>
      </c>
      <c r="C384" s="10">
        <v>0</v>
      </c>
    </row>
    <row r="385" spans="1:3" ht="63.75">
      <c r="A385" s="9">
        <v>1220128</v>
      </c>
      <c r="B385" s="9" t="s">
        <v>4135</v>
      </c>
      <c r="C385" s="10">
        <v>0</v>
      </c>
    </row>
    <row r="386" spans="1:3" ht="63.75">
      <c r="A386" s="9">
        <v>1220129</v>
      </c>
      <c r="B386" s="9" t="s">
        <v>1517</v>
      </c>
      <c r="C386" s="10">
        <v>0</v>
      </c>
    </row>
    <row r="387" spans="1:3" ht="76.5">
      <c r="A387" s="9">
        <v>1220130</v>
      </c>
      <c r="B387" s="9" t="s">
        <v>4029</v>
      </c>
      <c r="C387" s="10">
        <v>0</v>
      </c>
    </row>
    <row r="388" spans="1:3" ht="89.25">
      <c r="A388" s="9">
        <v>1220131</v>
      </c>
      <c r="B388" s="9" t="s">
        <v>4030</v>
      </c>
      <c r="C388" s="10">
        <v>0</v>
      </c>
    </row>
    <row r="389" spans="1:3" ht="178.5">
      <c r="A389" s="9" t="s">
        <v>1679</v>
      </c>
      <c r="B389" s="9" t="s">
        <v>2310</v>
      </c>
      <c r="C389" s="21">
        <v>0</v>
      </c>
    </row>
    <row r="390" spans="1:3" ht="178.5">
      <c r="A390" s="9">
        <v>1220141</v>
      </c>
      <c r="B390" s="9" t="s">
        <v>1086</v>
      </c>
      <c r="C390" s="10">
        <v>0</v>
      </c>
    </row>
    <row r="391" spans="1:3" ht="178.5">
      <c r="A391" s="9">
        <v>1220142</v>
      </c>
      <c r="B391" s="9" t="s">
        <v>1555</v>
      </c>
      <c r="C391" s="10">
        <v>0</v>
      </c>
    </row>
    <row r="392" spans="1:3" ht="38.25">
      <c r="A392" s="9" t="s">
        <v>3313</v>
      </c>
      <c r="B392" s="9" t="s">
        <v>1050</v>
      </c>
      <c r="C392" s="21">
        <v>1070</v>
      </c>
    </row>
    <row r="393" spans="1:3" ht="114.75">
      <c r="A393" s="9">
        <v>1220201</v>
      </c>
      <c r="B393" s="9" t="s">
        <v>699</v>
      </c>
      <c r="C393" s="10">
        <v>1070</v>
      </c>
    </row>
    <row r="394" spans="1:3" ht="114.75">
      <c r="A394" s="9">
        <v>1220202</v>
      </c>
      <c r="B394" s="9" t="s">
        <v>4233</v>
      </c>
      <c r="C394" s="10">
        <v>0</v>
      </c>
    </row>
    <row r="395" spans="1:3" ht="114.75">
      <c r="A395" s="9">
        <v>1220205</v>
      </c>
      <c r="B395" s="9" t="s">
        <v>1362</v>
      </c>
      <c r="C395" s="10">
        <v>0</v>
      </c>
    </row>
    <row r="396" spans="1:3" ht="114.75">
      <c r="A396" s="9">
        <v>1220211</v>
      </c>
      <c r="B396" s="9" t="s">
        <v>1439</v>
      </c>
      <c r="C396" s="10">
        <v>0</v>
      </c>
    </row>
    <row r="397" spans="1:3" ht="114.75">
      <c r="A397" s="9">
        <v>1220212</v>
      </c>
      <c r="B397" s="9" t="s">
        <v>4094</v>
      </c>
      <c r="C397" s="10">
        <v>0</v>
      </c>
    </row>
    <row r="398" spans="1:3" ht="114.75">
      <c r="A398" s="9">
        <v>1220215</v>
      </c>
      <c r="B398" s="9" t="s">
        <v>4073</v>
      </c>
      <c r="C398" s="10">
        <v>0</v>
      </c>
    </row>
    <row r="399" spans="1:3" ht="140.25">
      <c r="A399" s="9">
        <v>1220221</v>
      </c>
      <c r="B399" s="9" t="s">
        <v>4085</v>
      </c>
      <c r="C399" s="10">
        <v>0</v>
      </c>
    </row>
    <row r="400" spans="1:3" ht="63.75">
      <c r="A400" s="9">
        <v>2660102</v>
      </c>
      <c r="B400" s="9" t="s">
        <v>1369</v>
      </c>
      <c r="C400" s="10">
        <v>0</v>
      </c>
    </row>
    <row r="401" spans="1:3" ht="76.5">
      <c r="A401" s="9">
        <v>2660110</v>
      </c>
      <c r="B401" s="9" t="s">
        <v>2153</v>
      </c>
      <c r="C401" s="10">
        <v>0</v>
      </c>
    </row>
    <row r="402" spans="1:3" ht="63.75">
      <c r="A402" s="9" t="s">
        <v>2381</v>
      </c>
      <c r="B402" s="9" t="s">
        <v>917</v>
      </c>
      <c r="C402" s="21">
        <v>2779342</v>
      </c>
    </row>
    <row r="403" spans="1:3" ht="89.25">
      <c r="A403" s="9" t="s">
        <v>2195</v>
      </c>
      <c r="B403" s="9" t="s">
        <v>350</v>
      </c>
      <c r="C403" s="21">
        <v>2753285</v>
      </c>
    </row>
    <row r="404" spans="1:3" ht="140.25">
      <c r="A404" s="9" t="s">
        <v>2187</v>
      </c>
      <c r="B404" s="9" t="s">
        <v>2252</v>
      </c>
      <c r="C404" s="21">
        <v>0</v>
      </c>
    </row>
    <row r="405" spans="1:3" ht="102">
      <c r="A405" s="9">
        <v>1220304</v>
      </c>
      <c r="B405" s="9" t="s">
        <v>4091</v>
      </c>
      <c r="C405" s="10">
        <v>0</v>
      </c>
    </row>
    <row r="406" spans="1:3" ht="102">
      <c r="A406" s="9">
        <v>1220306</v>
      </c>
      <c r="B406" s="9" t="s">
        <v>3611</v>
      </c>
      <c r="C406" s="10">
        <v>0</v>
      </c>
    </row>
    <row r="407" spans="1:3" ht="127.5">
      <c r="A407" s="9">
        <v>1220345</v>
      </c>
      <c r="B407" s="9" t="s">
        <v>4258</v>
      </c>
      <c r="C407" s="10">
        <v>0</v>
      </c>
    </row>
    <row r="408" spans="1:3" ht="153">
      <c r="A408" s="9" t="s">
        <v>1607</v>
      </c>
      <c r="B408" s="9" t="s">
        <v>1589</v>
      </c>
      <c r="C408" s="21">
        <v>0</v>
      </c>
    </row>
    <row r="409" spans="1:3" ht="127.5">
      <c r="A409" s="9" t="s">
        <v>2382</v>
      </c>
      <c r="B409" s="9" t="s">
        <v>395</v>
      </c>
      <c r="C409" s="21">
        <v>2753285</v>
      </c>
    </row>
    <row r="410" spans="1:3" ht="51">
      <c r="A410" s="9">
        <v>1220303</v>
      </c>
      <c r="B410" s="9" t="s">
        <v>1473</v>
      </c>
      <c r="C410" s="10">
        <v>2679019</v>
      </c>
    </row>
    <row r="411" spans="1:3" ht="51">
      <c r="A411" s="9">
        <v>1220305</v>
      </c>
      <c r="B411" s="9" t="s">
        <v>3966</v>
      </c>
      <c r="C411" s="10">
        <v>0</v>
      </c>
    </row>
    <row r="412" spans="1:3" ht="114.75">
      <c r="A412" s="9">
        <v>1220341</v>
      </c>
      <c r="B412" s="9" t="s">
        <v>572</v>
      </c>
      <c r="C412" s="10">
        <v>74266</v>
      </c>
    </row>
    <row r="413" spans="1:3" ht="127.5">
      <c r="A413" s="9">
        <v>1220342</v>
      </c>
      <c r="B413" s="9" t="s">
        <v>4082</v>
      </c>
      <c r="C413" s="10">
        <v>0</v>
      </c>
    </row>
    <row r="414" spans="1:3" ht="76.5">
      <c r="A414" s="9">
        <v>1220344</v>
      </c>
      <c r="B414" s="9" t="s">
        <v>1508</v>
      </c>
      <c r="C414" s="10">
        <v>0</v>
      </c>
    </row>
    <row r="415" spans="1:3" ht="102">
      <c r="A415" s="9">
        <v>1220346</v>
      </c>
      <c r="B415" s="9" t="s">
        <v>4114</v>
      </c>
      <c r="C415" s="10">
        <v>0</v>
      </c>
    </row>
    <row r="416" spans="1:3" ht="76.5">
      <c r="A416" s="9">
        <v>1220347</v>
      </c>
      <c r="B416" s="9" t="s">
        <v>954</v>
      </c>
      <c r="C416" s="10">
        <v>0</v>
      </c>
    </row>
    <row r="417" spans="1:3" ht="63.75">
      <c r="A417" s="9">
        <v>2660103</v>
      </c>
      <c r="B417" s="9" t="s">
        <v>4215</v>
      </c>
      <c r="C417" s="10">
        <v>0</v>
      </c>
    </row>
    <row r="418" spans="1:3" ht="89.25">
      <c r="A418" s="9">
        <v>2660111</v>
      </c>
      <c r="B418" s="9" t="s">
        <v>1755</v>
      </c>
      <c r="C418" s="10">
        <v>0</v>
      </c>
    </row>
    <row r="419" spans="1:3" ht="63.75">
      <c r="A419" s="9" t="s">
        <v>888</v>
      </c>
      <c r="B419" s="9" t="s">
        <v>1069</v>
      </c>
      <c r="C419" s="21">
        <v>0</v>
      </c>
    </row>
    <row r="420" spans="1:3" ht="51">
      <c r="A420" s="9">
        <v>1221301</v>
      </c>
      <c r="B420" s="9" t="s">
        <v>1107</v>
      </c>
      <c r="C420" s="10">
        <v>0</v>
      </c>
    </row>
    <row r="421" spans="1:3" ht="51">
      <c r="A421" s="9">
        <v>1221302</v>
      </c>
      <c r="B421" s="9" t="s">
        <v>2170</v>
      </c>
      <c r="C421" s="10">
        <v>0</v>
      </c>
    </row>
    <row r="422" spans="1:3" ht="38.25">
      <c r="A422" s="9">
        <v>1221303</v>
      </c>
      <c r="B422" s="9" t="s">
        <v>342</v>
      </c>
      <c r="C422" s="10">
        <v>0</v>
      </c>
    </row>
    <row r="423" spans="1:3" ht="51">
      <c r="A423" s="9">
        <v>1221304</v>
      </c>
      <c r="B423" s="9" t="s">
        <v>2315</v>
      </c>
      <c r="C423" s="10">
        <v>0</v>
      </c>
    </row>
    <row r="424" spans="1:3" ht="38.25">
      <c r="A424" s="9">
        <v>1221305</v>
      </c>
      <c r="B424" s="9" t="s">
        <v>1038</v>
      </c>
      <c r="C424" s="10">
        <v>0</v>
      </c>
    </row>
    <row r="425" spans="1:3" ht="38.25">
      <c r="A425" s="9">
        <v>1221306</v>
      </c>
      <c r="B425" s="9" t="s">
        <v>3307</v>
      </c>
      <c r="C425" s="10">
        <v>0</v>
      </c>
    </row>
    <row r="426" spans="1:3" ht="38.25">
      <c r="A426" s="9">
        <v>1221307</v>
      </c>
      <c r="B426" s="9" t="s">
        <v>2306</v>
      </c>
      <c r="C426" s="10">
        <v>0</v>
      </c>
    </row>
    <row r="427" spans="1:3" ht="38.25">
      <c r="A427" s="9">
        <v>1221308</v>
      </c>
      <c r="B427" s="9" t="s">
        <v>1060</v>
      </c>
      <c r="C427" s="10">
        <v>0</v>
      </c>
    </row>
    <row r="428" spans="1:3" ht="38.25">
      <c r="A428" s="9">
        <v>1221309</v>
      </c>
      <c r="B428" s="9" t="s">
        <v>2370</v>
      </c>
      <c r="C428" s="10">
        <v>0</v>
      </c>
    </row>
    <row r="429" spans="1:3" ht="51">
      <c r="A429" s="9">
        <v>1221310</v>
      </c>
      <c r="B429" s="9" t="s">
        <v>2334</v>
      </c>
      <c r="C429" s="10">
        <v>0</v>
      </c>
    </row>
    <row r="430" spans="1:3" ht="38.25">
      <c r="A430" s="9">
        <v>1221311</v>
      </c>
      <c r="B430" s="9" t="s">
        <v>3297</v>
      </c>
      <c r="C430" s="10">
        <v>0</v>
      </c>
    </row>
    <row r="431" spans="1:3" ht="38.25">
      <c r="A431" s="9">
        <v>1221312</v>
      </c>
      <c r="B431" s="9" t="s">
        <v>1693</v>
      </c>
      <c r="C431" s="10">
        <v>0</v>
      </c>
    </row>
    <row r="432" spans="1:3" ht="38.25">
      <c r="A432" s="9">
        <v>1221313</v>
      </c>
      <c r="B432" s="9" t="s">
        <v>2722</v>
      </c>
      <c r="C432" s="10">
        <v>0</v>
      </c>
    </row>
    <row r="433" spans="1:3" ht="38.25">
      <c r="A433" s="9">
        <v>1221314</v>
      </c>
      <c r="B433" s="9" t="s">
        <v>2256</v>
      </c>
      <c r="C433" s="10">
        <v>0</v>
      </c>
    </row>
    <row r="434" spans="1:3" ht="51">
      <c r="A434" s="9">
        <v>1221315</v>
      </c>
      <c r="B434" s="9" t="s">
        <v>1581</v>
      </c>
      <c r="C434" s="10">
        <v>0</v>
      </c>
    </row>
    <row r="435" spans="1:3" ht="38.25">
      <c r="A435" s="9">
        <v>1221316</v>
      </c>
      <c r="B435" s="9" t="s">
        <v>484</v>
      </c>
      <c r="C435" s="10">
        <v>0</v>
      </c>
    </row>
    <row r="436" spans="1:3" ht="38.25">
      <c r="A436" s="9">
        <v>1221317</v>
      </c>
      <c r="B436" s="9" t="s">
        <v>477</v>
      </c>
      <c r="C436" s="10">
        <v>0</v>
      </c>
    </row>
    <row r="437" spans="1:3" ht="38.25">
      <c r="A437" s="9">
        <v>1221318</v>
      </c>
      <c r="B437" s="9" t="s">
        <v>2179</v>
      </c>
      <c r="C437" s="10">
        <v>0</v>
      </c>
    </row>
    <row r="438" spans="1:3" ht="38.25">
      <c r="A438" s="9">
        <v>1221319</v>
      </c>
      <c r="B438" s="9" t="s">
        <v>1006</v>
      </c>
      <c r="C438" s="10">
        <v>0</v>
      </c>
    </row>
    <row r="439" spans="1:3" ht="38.25">
      <c r="A439" s="9">
        <v>1221320</v>
      </c>
      <c r="B439" s="9" t="s">
        <v>1795</v>
      </c>
      <c r="C439" s="10">
        <v>0</v>
      </c>
    </row>
    <row r="440" spans="1:3" ht="38.25">
      <c r="A440" s="9">
        <v>1221321</v>
      </c>
      <c r="B440" s="9" t="s">
        <v>2282</v>
      </c>
      <c r="C440" s="10">
        <v>0</v>
      </c>
    </row>
    <row r="441" spans="1:3" ht="63.75">
      <c r="A441" s="9">
        <v>1221322</v>
      </c>
      <c r="B441" s="9" t="s">
        <v>1140</v>
      </c>
      <c r="C441" s="10">
        <v>0</v>
      </c>
    </row>
    <row r="442" spans="1:3" ht="89.25">
      <c r="A442" s="9">
        <v>1221801</v>
      </c>
      <c r="B442" s="9" t="s">
        <v>1615</v>
      </c>
      <c r="C442" s="10">
        <v>0</v>
      </c>
    </row>
    <row r="443" spans="1:3" ht="89.25">
      <c r="A443" s="9" t="s">
        <v>902</v>
      </c>
      <c r="B443" s="9" t="s">
        <v>1542</v>
      </c>
      <c r="C443" s="21">
        <v>26057</v>
      </c>
    </row>
    <row r="444" spans="1:3" ht="76.5">
      <c r="A444" s="9">
        <v>1220322</v>
      </c>
      <c r="B444" s="9" t="s">
        <v>4186</v>
      </c>
      <c r="C444" s="10">
        <v>26057</v>
      </c>
    </row>
    <row r="445" spans="1:3" ht="153">
      <c r="A445" s="9">
        <v>1220343</v>
      </c>
      <c r="B445" s="9" t="s">
        <v>1316</v>
      </c>
      <c r="C445" s="10">
        <v>0</v>
      </c>
    </row>
    <row r="446" spans="1:3" ht="102">
      <c r="A446" s="9">
        <v>1220348</v>
      </c>
      <c r="B446" s="9" t="s">
        <v>1095</v>
      </c>
      <c r="C446" s="10">
        <v>0</v>
      </c>
    </row>
    <row r="447" spans="1:3" ht="140.25">
      <c r="A447" s="9">
        <v>2660115</v>
      </c>
      <c r="B447" s="9" t="s">
        <v>2336</v>
      </c>
      <c r="C447" s="10">
        <v>0</v>
      </c>
    </row>
    <row r="448" spans="1:3" ht="140.25">
      <c r="A448" s="9">
        <v>2660116</v>
      </c>
      <c r="B448" s="9" t="s">
        <v>3309</v>
      </c>
      <c r="C448" s="10">
        <v>0</v>
      </c>
    </row>
    <row r="449" spans="1:3" ht="102">
      <c r="A449" s="9" t="s">
        <v>4582</v>
      </c>
      <c r="B449" s="9" t="s">
        <v>1127</v>
      </c>
      <c r="C449" s="21">
        <v>0</v>
      </c>
    </row>
    <row r="450" spans="1:3" ht="51">
      <c r="A450" s="9" t="s">
        <v>340</v>
      </c>
      <c r="B450" s="9" t="s">
        <v>2156</v>
      </c>
      <c r="C450" s="21">
        <v>0</v>
      </c>
    </row>
    <row r="451" spans="1:3" ht="114.75">
      <c r="A451" s="9">
        <v>1220601</v>
      </c>
      <c r="B451" s="9" t="s">
        <v>1430</v>
      </c>
      <c r="C451" s="10">
        <v>0</v>
      </c>
    </row>
    <row r="452" spans="1:3" ht="114.75">
      <c r="A452" s="9">
        <v>1220611</v>
      </c>
      <c r="B452" s="9" t="s">
        <v>4021</v>
      </c>
      <c r="C452" s="10">
        <v>0</v>
      </c>
    </row>
    <row r="453" spans="1:3" ht="63.75">
      <c r="A453" s="9" t="s">
        <v>2724</v>
      </c>
      <c r="B453" s="9" t="s">
        <v>1743</v>
      </c>
      <c r="C453" s="21">
        <v>0</v>
      </c>
    </row>
    <row r="454" spans="1:3" ht="51">
      <c r="A454" s="9">
        <v>1220703</v>
      </c>
      <c r="B454" s="9" t="s">
        <v>4240</v>
      </c>
      <c r="C454" s="10">
        <v>0</v>
      </c>
    </row>
    <row r="455" spans="1:3" ht="76.5">
      <c r="A455" s="9">
        <v>1220706</v>
      </c>
      <c r="B455" s="9" t="s">
        <v>2335</v>
      </c>
      <c r="C455" s="10">
        <v>0</v>
      </c>
    </row>
    <row r="456" spans="1:3" ht="63.75">
      <c r="A456" s="9" t="s">
        <v>1001</v>
      </c>
      <c r="B456" s="9" t="s">
        <v>887</v>
      </c>
      <c r="C456" s="21">
        <v>0</v>
      </c>
    </row>
    <row r="457" spans="1:3" ht="38.25">
      <c r="A457" s="9">
        <v>1220701</v>
      </c>
      <c r="B457" s="9" t="s">
        <v>4025</v>
      </c>
      <c r="C457" s="10">
        <v>0</v>
      </c>
    </row>
    <row r="458" spans="1:3" ht="38.25">
      <c r="A458" s="9">
        <v>1220702</v>
      </c>
      <c r="B458" s="9" t="s">
        <v>3973</v>
      </c>
      <c r="C458" s="10">
        <v>0</v>
      </c>
    </row>
    <row r="459" spans="1:3" ht="63.75">
      <c r="A459" s="9">
        <v>1220704</v>
      </c>
      <c r="B459" s="9" t="s">
        <v>1120</v>
      </c>
      <c r="C459" s="10">
        <v>0</v>
      </c>
    </row>
    <row r="460" spans="1:3" ht="63.75">
      <c r="A460" s="9">
        <v>1220705</v>
      </c>
      <c r="B460" s="9" t="s">
        <v>953</v>
      </c>
      <c r="C460" s="10">
        <v>0</v>
      </c>
    </row>
    <row r="461" spans="1:3" ht="38.25">
      <c r="A461" s="9" t="s">
        <v>2160</v>
      </c>
      <c r="B461" s="9" t="s">
        <v>412</v>
      </c>
      <c r="C461" s="21">
        <v>58</v>
      </c>
    </row>
    <row r="462" spans="1:3" ht="76.5">
      <c r="A462" s="9">
        <v>1220401</v>
      </c>
      <c r="B462" s="9" t="s">
        <v>709</v>
      </c>
      <c r="C462" s="10">
        <v>0</v>
      </c>
    </row>
    <row r="463" spans="1:3" ht="51">
      <c r="A463" s="9">
        <v>1220402</v>
      </c>
      <c r="B463" s="9" t="s">
        <v>4201</v>
      </c>
      <c r="C463" s="10">
        <v>0</v>
      </c>
    </row>
    <row r="464" spans="1:3" ht="51">
      <c r="A464" s="9">
        <v>1220403</v>
      </c>
      <c r="B464" s="9" t="s">
        <v>4292</v>
      </c>
      <c r="C464" s="10">
        <v>0</v>
      </c>
    </row>
    <row r="465" spans="1:3" ht="25.5">
      <c r="A465" s="9">
        <v>1220404</v>
      </c>
      <c r="B465" s="9" t="s">
        <v>1365</v>
      </c>
      <c r="C465" s="10">
        <v>58</v>
      </c>
    </row>
    <row r="466" spans="1:3" ht="38.25">
      <c r="A466" s="9">
        <v>1220405</v>
      </c>
      <c r="B466" s="9" t="s">
        <v>4079</v>
      </c>
      <c r="C466" s="10">
        <v>0</v>
      </c>
    </row>
    <row r="467" spans="1:3" ht="38.25">
      <c r="A467" s="9">
        <v>1220406</v>
      </c>
      <c r="B467" s="9" t="s">
        <v>4285</v>
      </c>
      <c r="C467" s="10">
        <v>0</v>
      </c>
    </row>
    <row r="468" spans="1:3" ht="38.25">
      <c r="A468" s="9">
        <v>1220408</v>
      </c>
      <c r="B468" s="9" t="s">
        <v>1464</v>
      </c>
      <c r="C468" s="10">
        <v>0</v>
      </c>
    </row>
    <row r="469" spans="1:3" ht="76.5">
      <c r="A469" s="9">
        <v>1220411</v>
      </c>
      <c r="B469" s="9" t="s">
        <v>514</v>
      </c>
      <c r="C469" s="10">
        <v>0</v>
      </c>
    </row>
    <row r="470" spans="1:3" ht="51">
      <c r="A470" s="9">
        <v>1220412</v>
      </c>
      <c r="B470" s="9" t="s">
        <v>4034</v>
      </c>
      <c r="C470" s="10">
        <v>0</v>
      </c>
    </row>
    <row r="471" spans="1:3" ht="51">
      <c r="A471" s="9">
        <v>1220413</v>
      </c>
      <c r="B471" s="9" t="s">
        <v>4279</v>
      </c>
      <c r="C471" s="10">
        <v>0</v>
      </c>
    </row>
    <row r="472" spans="1:3" ht="102">
      <c r="A472" s="9">
        <v>1220421</v>
      </c>
      <c r="B472" s="9" t="s">
        <v>4113</v>
      </c>
      <c r="C472" s="10">
        <v>0</v>
      </c>
    </row>
    <row r="473" spans="1:3" ht="38.25">
      <c r="A473" s="9" t="s">
        <v>500</v>
      </c>
      <c r="B473" s="9" t="s">
        <v>3333</v>
      </c>
      <c r="C473" s="21">
        <v>10315345</v>
      </c>
    </row>
    <row r="474" spans="1:3" ht="51">
      <c r="A474" s="9" t="s">
        <v>2245</v>
      </c>
      <c r="B474" s="9" t="s">
        <v>464</v>
      </c>
      <c r="C474" s="21">
        <v>4950417</v>
      </c>
    </row>
    <row r="475" spans="1:3" ht="76.5">
      <c r="A475" s="9">
        <v>1220502</v>
      </c>
      <c r="B475" s="9" t="s">
        <v>4200</v>
      </c>
      <c r="C475" s="10">
        <v>0</v>
      </c>
    </row>
    <row r="476" spans="1:3" ht="63.75">
      <c r="A476" s="9">
        <v>1220506</v>
      </c>
      <c r="B476" s="9" t="s">
        <v>4205</v>
      </c>
      <c r="C476" s="10">
        <v>4896168</v>
      </c>
    </row>
    <row r="477" spans="1:3" ht="25.5">
      <c r="A477" s="9">
        <v>1220508</v>
      </c>
      <c r="B477" s="9" t="s">
        <v>4023</v>
      </c>
      <c r="C477" s="10">
        <v>47298</v>
      </c>
    </row>
    <row r="478" spans="1:3" ht="63.75">
      <c r="A478" s="9">
        <v>1220526</v>
      </c>
      <c r="B478" s="9" t="s">
        <v>4146</v>
      </c>
      <c r="C478" s="10">
        <v>6951</v>
      </c>
    </row>
    <row r="479" spans="1:3" ht="76.5">
      <c r="A479" s="9">
        <v>1220545</v>
      </c>
      <c r="B479" s="9" t="s">
        <v>3957</v>
      </c>
      <c r="C479" s="10">
        <v>0</v>
      </c>
    </row>
    <row r="480" spans="1:3" ht="51">
      <c r="A480" s="9">
        <v>1221402</v>
      </c>
      <c r="B480" s="9" t="s">
        <v>2269</v>
      </c>
      <c r="C480" s="10">
        <v>0</v>
      </c>
    </row>
    <row r="481" spans="1:3" ht="63.75">
      <c r="A481" s="9">
        <v>2660105</v>
      </c>
      <c r="B481" s="9" t="s">
        <v>3334</v>
      </c>
      <c r="C481" s="10">
        <v>0</v>
      </c>
    </row>
    <row r="482" spans="1:3" ht="89.25">
      <c r="A482" s="9">
        <v>2660113</v>
      </c>
      <c r="B482" s="9" t="s">
        <v>1046</v>
      </c>
      <c r="C482" s="10">
        <v>0</v>
      </c>
    </row>
    <row r="483" spans="1:3" ht="63.75">
      <c r="A483" s="9" t="s">
        <v>2139</v>
      </c>
      <c r="B483" s="9" t="s">
        <v>2725</v>
      </c>
      <c r="C483" s="21">
        <v>0</v>
      </c>
    </row>
    <row r="484" spans="1:3" ht="76.5">
      <c r="A484" s="9">
        <v>1220542</v>
      </c>
      <c r="B484" s="9" t="s">
        <v>510</v>
      </c>
      <c r="C484" s="10">
        <v>0</v>
      </c>
    </row>
    <row r="485" spans="1:3" ht="102">
      <c r="A485" s="9">
        <v>1220551</v>
      </c>
      <c r="B485" s="9" t="s">
        <v>2351</v>
      </c>
      <c r="C485" s="10">
        <v>0</v>
      </c>
    </row>
    <row r="486" spans="1:3" ht="63.75">
      <c r="A486" s="9" t="s">
        <v>1137</v>
      </c>
      <c r="B486" s="9" t="s">
        <v>1621</v>
      </c>
      <c r="C486" s="21">
        <v>17393</v>
      </c>
    </row>
    <row r="487" spans="1:3" ht="89.25">
      <c r="A487" s="9">
        <v>1220203</v>
      </c>
      <c r="B487" s="9" t="s">
        <v>1364</v>
      </c>
      <c r="C487" s="10">
        <v>0</v>
      </c>
    </row>
    <row r="488" spans="1:3" ht="89.25">
      <c r="A488" s="9">
        <v>1220204</v>
      </c>
      <c r="B488" s="9" t="s">
        <v>3940</v>
      </c>
      <c r="C488" s="10">
        <v>0</v>
      </c>
    </row>
    <row r="489" spans="1:3" ht="89.25">
      <c r="A489" s="9">
        <v>1220213</v>
      </c>
      <c r="B489" s="9" t="s">
        <v>1515</v>
      </c>
      <c r="C489" s="10">
        <v>0</v>
      </c>
    </row>
    <row r="490" spans="1:3" ht="89.25">
      <c r="A490" s="9">
        <v>1220214</v>
      </c>
      <c r="B490" s="9" t="s">
        <v>539</v>
      </c>
      <c r="C490" s="10">
        <v>0</v>
      </c>
    </row>
    <row r="491" spans="1:3" ht="114.75">
      <c r="A491" s="9">
        <v>1220222</v>
      </c>
      <c r="B491" s="9" t="s">
        <v>4202</v>
      </c>
      <c r="C491" s="10">
        <v>0</v>
      </c>
    </row>
    <row r="492" spans="1:3" ht="178.5">
      <c r="A492" s="9">
        <v>1220511</v>
      </c>
      <c r="B492" s="9" t="s">
        <v>4086</v>
      </c>
      <c r="C492" s="10">
        <v>17393</v>
      </c>
    </row>
    <row r="493" spans="1:3" ht="127.5">
      <c r="A493" s="9">
        <v>1220512</v>
      </c>
      <c r="B493" s="9" t="s">
        <v>1317</v>
      </c>
      <c r="C493" s="10">
        <v>0</v>
      </c>
    </row>
    <row r="494" spans="1:3" ht="178.5">
      <c r="A494" s="9">
        <v>1220531</v>
      </c>
      <c r="B494" s="9" t="s">
        <v>1510</v>
      </c>
      <c r="C494" s="10">
        <v>0</v>
      </c>
    </row>
    <row r="495" spans="1:3" ht="127.5">
      <c r="A495" s="9">
        <v>1220532</v>
      </c>
      <c r="B495" s="9" t="s">
        <v>4122</v>
      </c>
      <c r="C495" s="10">
        <v>0</v>
      </c>
    </row>
    <row r="496" spans="1:3" ht="51">
      <c r="A496" s="9">
        <v>1221403</v>
      </c>
      <c r="B496" s="9" t="s">
        <v>380</v>
      </c>
      <c r="C496" s="10">
        <v>0</v>
      </c>
    </row>
    <row r="497" spans="1:3" ht="76.5">
      <c r="A497" s="9">
        <v>2660106</v>
      </c>
      <c r="B497" s="9" t="s">
        <v>2275</v>
      </c>
      <c r="C497" s="10">
        <v>0</v>
      </c>
    </row>
    <row r="498" spans="1:3" ht="102">
      <c r="A498" s="9">
        <v>2660114</v>
      </c>
      <c r="B498" s="9" t="s">
        <v>1013</v>
      </c>
      <c r="C498" s="10">
        <v>0</v>
      </c>
    </row>
    <row r="499" spans="1:3" ht="76.5">
      <c r="A499" s="9" t="s">
        <v>2231</v>
      </c>
      <c r="B499" s="9" t="s">
        <v>1540</v>
      </c>
      <c r="C499" s="21">
        <v>0</v>
      </c>
    </row>
    <row r="500" spans="1:3" ht="51">
      <c r="A500" s="9" t="s">
        <v>2266</v>
      </c>
      <c r="B500" s="9" t="s">
        <v>2203</v>
      </c>
      <c r="C500" s="21">
        <v>5347535</v>
      </c>
    </row>
    <row r="501" spans="1:3" ht="38.25">
      <c r="A501" s="9">
        <v>1220501</v>
      </c>
      <c r="B501" s="9" t="s">
        <v>591</v>
      </c>
      <c r="C501" s="10">
        <v>7334</v>
      </c>
    </row>
    <row r="502" spans="1:3" ht="38.25">
      <c r="A502" s="9">
        <v>1220503</v>
      </c>
      <c r="B502" s="9" t="s">
        <v>1372</v>
      </c>
      <c r="C502" s="10">
        <v>0</v>
      </c>
    </row>
    <row r="503" spans="1:3" ht="25.5">
      <c r="A503" s="9">
        <v>1220504</v>
      </c>
      <c r="B503" s="9" t="s">
        <v>4162</v>
      </c>
      <c r="C503" s="10">
        <v>0</v>
      </c>
    </row>
    <row r="504" spans="1:3" ht="51">
      <c r="A504" s="9">
        <v>1220505</v>
      </c>
      <c r="B504" s="9" t="s">
        <v>676</v>
      </c>
      <c r="C504" s="10">
        <v>6643</v>
      </c>
    </row>
    <row r="505" spans="1:3" ht="51">
      <c r="A505" s="9">
        <v>1220507</v>
      </c>
      <c r="B505" s="9" t="s">
        <v>3947</v>
      </c>
      <c r="C505" s="10">
        <v>2873636</v>
      </c>
    </row>
    <row r="506" spans="1:3" ht="51">
      <c r="A506" s="9">
        <v>1220527</v>
      </c>
      <c r="B506" s="9" t="s">
        <v>1455</v>
      </c>
      <c r="C506" s="10">
        <v>1368</v>
      </c>
    </row>
    <row r="507" spans="1:3" ht="102">
      <c r="A507" s="9">
        <v>1220541</v>
      </c>
      <c r="B507" s="9" t="s">
        <v>4167</v>
      </c>
      <c r="C507" s="10">
        <v>3062864</v>
      </c>
    </row>
    <row r="508" spans="1:3" ht="178.5">
      <c r="A508" s="9">
        <v>1221701</v>
      </c>
      <c r="B508" s="9" t="s">
        <v>2326</v>
      </c>
      <c r="C508" s="10">
        <v>0</v>
      </c>
    </row>
    <row r="509" spans="1:3" ht="51">
      <c r="A509" s="9">
        <v>2660104</v>
      </c>
      <c r="B509" s="9" t="s">
        <v>588</v>
      </c>
      <c r="C509" s="10">
        <v>604310</v>
      </c>
    </row>
    <row r="510" spans="1:3" ht="76.5">
      <c r="A510" s="9">
        <v>2660112</v>
      </c>
      <c r="B510" s="9" t="s">
        <v>2391</v>
      </c>
      <c r="C510" s="10">
        <v>0</v>
      </c>
    </row>
    <row r="511" spans="1:3" ht="15">
      <c r="A511" s="11"/>
      <c r="B511" s="11"/>
      <c r="C511" s="11"/>
    </row>
    <row r="512" spans="1:3" ht="140.25">
      <c r="A512" s="9" t="s">
        <v>955</v>
      </c>
      <c r="B512" s="9" t="s">
        <v>1115</v>
      </c>
      <c r="C512" s="21">
        <v>0</v>
      </c>
    </row>
    <row r="513" spans="1:3" ht="102">
      <c r="A513" s="9" t="s">
        <v>1797</v>
      </c>
      <c r="B513" s="9" t="s">
        <v>403</v>
      </c>
      <c r="C513" s="21">
        <v>0</v>
      </c>
    </row>
    <row r="514" spans="1:3" ht="51">
      <c r="A514" s="9">
        <v>1230201</v>
      </c>
      <c r="B514" s="9" t="s">
        <v>1400</v>
      </c>
      <c r="C514" s="10">
        <v>0</v>
      </c>
    </row>
    <row r="515" spans="1:3" ht="51">
      <c r="A515" s="9">
        <v>1230203</v>
      </c>
      <c r="B515" s="9" t="s">
        <v>1438</v>
      </c>
      <c r="C515" s="10">
        <v>0</v>
      </c>
    </row>
    <row r="516" spans="1:3" ht="51">
      <c r="A516" s="9">
        <v>1230204</v>
      </c>
      <c r="B516" s="9" t="s">
        <v>1499</v>
      </c>
      <c r="C516" s="10">
        <v>0</v>
      </c>
    </row>
    <row r="517" spans="1:3" ht="89.25">
      <c r="A517" s="9" t="s">
        <v>889</v>
      </c>
      <c r="B517" s="9" t="s">
        <v>2278</v>
      </c>
      <c r="C517" s="21">
        <v>0</v>
      </c>
    </row>
    <row r="518" spans="1:3" ht="25.5">
      <c r="A518" s="9">
        <v>1230101</v>
      </c>
      <c r="B518" s="9" t="s">
        <v>663</v>
      </c>
      <c r="C518" s="10">
        <v>0</v>
      </c>
    </row>
    <row r="519" spans="1:3" ht="15">
      <c r="A519" s="11"/>
      <c r="B519" s="11"/>
      <c r="C519" s="11"/>
    </row>
    <row r="520" spans="1:3" ht="51">
      <c r="A520" s="9" t="s">
        <v>1782</v>
      </c>
      <c r="B520" s="9" t="s">
        <v>2339</v>
      </c>
      <c r="C520" s="21">
        <v>571457</v>
      </c>
    </row>
    <row r="521" spans="1:3" ht="25.5">
      <c r="A521" s="9" t="s">
        <v>2362</v>
      </c>
      <c r="B521" s="9" t="s">
        <v>540</v>
      </c>
      <c r="C521" s="21">
        <v>0</v>
      </c>
    </row>
    <row r="522" spans="1:3" ht="25.5">
      <c r="A522" s="9">
        <v>1240101</v>
      </c>
      <c r="B522" s="9" t="s">
        <v>4002</v>
      </c>
      <c r="C522" s="10">
        <v>0</v>
      </c>
    </row>
    <row r="523" spans="1:3" ht="25.5">
      <c r="A523" s="9">
        <v>1240102</v>
      </c>
      <c r="B523" s="9" t="s">
        <v>1434</v>
      </c>
      <c r="C523" s="10">
        <v>0</v>
      </c>
    </row>
    <row r="524" spans="1:3" ht="63.75">
      <c r="A524" s="9">
        <v>1240103</v>
      </c>
      <c r="B524" s="9" t="s">
        <v>4009</v>
      </c>
      <c r="C524" s="10">
        <v>0</v>
      </c>
    </row>
    <row r="525" spans="1:3" ht="38.25">
      <c r="A525" s="9" t="s">
        <v>2286</v>
      </c>
      <c r="B525" s="9" t="s">
        <v>1081</v>
      </c>
      <c r="C525" s="21">
        <v>0</v>
      </c>
    </row>
    <row r="526" spans="1:3" ht="51">
      <c r="A526" s="9">
        <v>1240201</v>
      </c>
      <c r="B526" s="9" t="s">
        <v>585</v>
      </c>
      <c r="C526" s="10">
        <v>0</v>
      </c>
    </row>
    <row r="527" spans="1:3" ht="76.5">
      <c r="A527" s="9">
        <v>1240202</v>
      </c>
      <c r="B527" s="9" t="s">
        <v>4151</v>
      </c>
      <c r="C527" s="10">
        <v>576052031</v>
      </c>
    </row>
    <row r="528" spans="1:3" ht="102">
      <c r="A528" s="9">
        <v>1240203</v>
      </c>
      <c r="B528" s="9" t="s">
        <v>4115</v>
      </c>
      <c r="C528" s="10">
        <v>9250</v>
      </c>
    </row>
    <row r="529" spans="1:3" ht="76.5">
      <c r="A529" s="9">
        <v>1240204</v>
      </c>
      <c r="B529" s="9" t="s">
        <v>1381</v>
      </c>
      <c r="C529" s="10">
        <v>438485</v>
      </c>
    </row>
    <row r="530" spans="1:3" ht="102">
      <c r="A530" s="9">
        <v>1240205</v>
      </c>
      <c r="B530" s="9" t="s">
        <v>629</v>
      </c>
      <c r="C530" s="10">
        <v>80264</v>
      </c>
    </row>
    <row r="531" spans="1:3" ht="89.25">
      <c r="A531" s="9">
        <v>1240206</v>
      </c>
      <c r="B531" s="9" t="s">
        <v>4299</v>
      </c>
      <c r="C531" s="10">
        <v>5744109</v>
      </c>
    </row>
    <row r="532" spans="1:3" ht="63.75">
      <c r="A532" s="9">
        <v>1240207</v>
      </c>
      <c r="B532" s="9" t="s">
        <v>610</v>
      </c>
      <c r="C532" s="10">
        <v>10725113</v>
      </c>
    </row>
    <row r="533" spans="1:3" ht="38.25">
      <c r="A533" s="9">
        <v>1240208</v>
      </c>
      <c r="B533" s="9" t="s">
        <v>4189</v>
      </c>
      <c r="C533" s="10">
        <v>3688413</v>
      </c>
    </row>
    <row r="534" spans="1:3" ht="51">
      <c r="A534" s="9">
        <v>1240209</v>
      </c>
      <c r="B534" s="9" t="s">
        <v>613</v>
      </c>
      <c r="C534" s="10">
        <v>0</v>
      </c>
    </row>
    <row r="535" spans="1:3" ht="63.75">
      <c r="A535" s="9">
        <v>1240210</v>
      </c>
      <c r="B535" s="9" t="s">
        <v>1314</v>
      </c>
      <c r="C535" s="10">
        <v>11341358</v>
      </c>
    </row>
    <row r="536" spans="1:3" ht="102">
      <c r="A536" s="9">
        <v>1240211</v>
      </c>
      <c r="B536" s="9" t="s">
        <v>4303</v>
      </c>
      <c r="C536" s="10">
        <v>0</v>
      </c>
    </row>
    <row r="537" spans="1:3" ht="51">
      <c r="A537" s="9">
        <v>1240212</v>
      </c>
      <c r="B537" s="9" t="s">
        <v>4040</v>
      </c>
      <c r="C537" s="10">
        <v>0</v>
      </c>
    </row>
    <row r="538" spans="1:3" ht="63.75">
      <c r="A538" s="9">
        <v>1240213</v>
      </c>
      <c r="B538" s="9" t="s">
        <v>3987</v>
      </c>
      <c r="C538" s="10">
        <v>567245420</v>
      </c>
    </row>
    <row r="539" spans="1:3" ht="38.25">
      <c r="A539" s="9">
        <v>1240214</v>
      </c>
      <c r="B539" s="9" t="s">
        <v>546</v>
      </c>
      <c r="C539" s="10">
        <v>3498210</v>
      </c>
    </row>
    <row r="540" spans="1:3" ht="102">
      <c r="A540" s="9">
        <v>1240215</v>
      </c>
      <c r="B540" s="9" t="s">
        <v>684</v>
      </c>
      <c r="C540" s="10">
        <v>0</v>
      </c>
    </row>
    <row r="541" spans="1:3" ht="102">
      <c r="A541" s="9">
        <v>1240216</v>
      </c>
      <c r="B541" s="9" t="s">
        <v>675</v>
      </c>
      <c r="C541" s="10">
        <v>0</v>
      </c>
    </row>
    <row r="542" spans="1:3" ht="76.5">
      <c r="A542" s="9">
        <v>1240228</v>
      </c>
      <c r="B542" s="9" t="s">
        <v>660</v>
      </c>
      <c r="C542" s="10">
        <v>64024807</v>
      </c>
    </row>
    <row r="543" spans="1:3" ht="89.25">
      <c r="A543" s="9">
        <v>1240229</v>
      </c>
      <c r="B543" s="9" t="s">
        <v>4104</v>
      </c>
      <c r="C543" s="10">
        <v>4014315</v>
      </c>
    </row>
    <row r="544" spans="1:3" ht="76.5">
      <c r="A544" s="9">
        <v>1240230</v>
      </c>
      <c r="B544" s="9" t="s">
        <v>553</v>
      </c>
      <c r="C544" s="10">
        <v>14020932</v>
      </c>
    </row>
    <row r="545" spans="1:3" ht="76.5">
      <c r="A545" s="9">
        <v>1240231</v>
      </c>
      <c r="B545" s="9" t="s">
        <v>4150</v>
      </c>
      <c r="C545" s="10">
        <v>115978793</v>
      </c>
    </row>
    <row r="546" spans="1:3" ht="102">
      <c r="A546" s="9">
        <v>1240232</v>
      </c>
      <c r="B546" s="9" t="s">
        <v>4156</v>
      </c>
      <c r="C546" s="10">
        <v>77200349</v>
      </c>
    </row>
    <row r="547" spans="1:3" ht="51">
      <c r="A547" s="9">
        <v>1240233</v>
      </c>
      <c r="B547" s="9" t="s">
        <v>701</v>
      </c>
      <c r="C547" s="10">
        <v>58985793</v>
      </c>
    </row>
    <row r="548" spans="1:3" ht="51">
      <c r="A548" s="9">
        <v>1240234</v>
      </c>
      <c r="B548" s="9" t="s">
        <v>4241</v>
      </c>
      <c r="C548" s="10">
        <v>186815040</v>
      </c>
    </row>
    <row r="549" spans="1:3" ht="51">
      <c r="A549" s="9">
        <v>1240235</v>
      </c>
      <c r="B549" s="9" t="s">
        <v>4232</v>
      </c>
      <c r="C549" s="10">
        <v>21232081</v>
      </c>
    </row>
    <row r="550" spans="1:3" ht="102">
      <c r="A550" s="9">
        <v>1240236</v>
      </c>
      <c r="B550" s="9" t="s">
        <v>665</v>
      </c>
      <c r="C550" s="10">
        <v>0</v>
      </c>
    </row>
    <row r="551" spans="1:3" ht="51">
      <c r="A551" s="9">
        <v>1240237</v>
      </c>
      <c r="B551" s="9" t="s">
        <v>4103</v>
      </c>
      <c r="C551" s="10">
        <v>13197402</v>
      </c>
    </row>
    <row r="552" spans="1:3" ht="51">
      <c r="A552" s="9">
        <v>1240238</v>
      </c>
      <c r="B552" s="9" t="s">
        <v>4018</v>
      </c>
      <c r="C552" s="10">
        <v>4497</v>
      </c>
    </row>
    <row r="553" spans="1:3" ht="63.75">
      <c r="A553" s="9">
        <v>1240239</v>
      </c>
      <c r="B553" s="9" t="s">
        <v>642</v>
      </c>
      <c r="C553" s="10">
        <v>538255944</v>
      </c>
    </row>
    <row r="554" spans="1:3" ht="102">
      <c r="A554" s="9">
        <v>1240240</v>
      </c>
      <c r="B554" s="9" t="s">
        <v>661</v>
      </c>
      <c r="C554" s="10">
        <v>6450</v>
      </c>
    </row>
    <row r="555" spans="1:3" ht="38.25">
      <c r="A555" s="9">
        <v>1240241</v>
      </c>
      <c r="B555" s="9" t="s">
        <v>3896</v>
      </c>
      <c r="C555" s="10">
        <v>83584322</v>
      </c>
    </row>
    <row r="556" spans="1:3" ht="127.5">
      <c r="A556" s="9">
        <v>1240242</v>
      </c>
      <c r="B556" s="9" t="s">
        <v>4139</v>
      </c>
      <c r="C556" s="10">
        <v>1501928</v>
      </c>
    </row>
    <row r="557" spans="1:3" ht="102">
      <c r="A557" s="9">
        <v>1240243</v>
      </c>
      <c r="B557" s="9" t="s">
        <v>4223</v>
      </c>
      <c r="C557" s="10">
        <v>0</v>
      </c>
    </row>
    <row r="558" spans="1:3" ht="114.75">
      <c r="A558" s="9">
        <v>1240244</v>
      </c>
      <c r="B558" s="9" t="s">
        <v>615</v>
      </c>
      <c r="C558" s="10">
        <v>0</v>
      </c>
    </row>
    <row r="559" spans="1:3" ht="51">
      <c r="A559" s="9">
        <v>1240401</v>
      </c>
      <c r="B559" s="9" t="s">
        <v>4251</v>
      </c>
      <c r="C559" s="10">
        <v>0</v>
      </c>
    </row>
    <row r="560" spans="1:3" ht="25.5">
      <c r="A560" s="9">
        <v>1240402</v>
      </c>
      <c r="B560" s="9" t="s">
        <v>707</v>
      </c>
      <c r="C560" s="10">
        <v>0</v>
      </c>
    </row>
    <row r="561" spans="1:3" ht="63.75">
      <c r="A561" s="9">
        <v>1240601</v>
      </c>
      <c r="B561" s="9" t="s">
        <v>1121</v>
      </c>
      <c r="C561" s="10">
        <v>0</v>
      </c>
    </row>
    <row r="562" spans="1:3" ht="38.25">
      <c r="A562" s="9" t="s">
        <v>941</v>
      </c>
      <c r="B562" s="9" t="s">
        <v>3305</v>
      </c>
      <c r="C562" s="21">
        <v>0</v>
      </c>
    </row>
    <row r="563" spans="1:3" ht="25.5">
      <c r="A563" s="9">
        <v>1240501</v>
      </c>
      <c r="B563" s="9" t="s">
        <v>2313</v>
      </c>
      <c r="C563" s="10">
        <v>0</v>
      </c>
    </row>
    <row r="564" spans="1:3" ht="51">
      <c r="A564" s="9">
        <v>1240701</v>
      </c>
      <c r="B564" s="9" t="s">
        <v>983</v>
      </c>
      <c r="C564" s="10">
        <v>0</v>
      </c>
    </row>
    <row r="565" spans="1:3" ht="51">
      <c r="A565" s="9" t="s">
        <v>2159</v>
      </c>
      <c r="B565" s="9" t="s">
        <v>393</v>
      </c>
      <c r="C565" s="21">
        <v>571457</v>
      </c>
    </row>
    <row r="566" spans="1:3" ht="25.5">
      <c r="A566" s="9">
        <v>1240301</v>
      </c>
      <c r="B566" s="9" t="s">
        <v>1483</v>
      </c>
      <c r="C566" s="10">
        <v>571457</v>
      </c>
    </row>
    <row r="567" spans="1:3" ht="15">
      <c r="A567" s="11"/>
      <c r="B567" s="11"/>
      <c r="C567" s="11"/>
    </row>
    <row r="568" spans="1:3" ht="94.5">
      <c r="A568" s="2" t="s">
        <v>2345</v>
      </c>
      <c r="B568" s="2" t="s">
        <v>655</v>
      </c>
      <c r="C568" s="12">
        <v>31029922</v>
      </c>
    </row>
    <row r="569" spans="1:3" ht="15">
      <c r="A569" s="11"/>
      <c r="B569" s="11"/>
      <c r="C569" s="11"/>
    </row>
    <row r="570" spans="1:3" ht="38.25">
      <c r="A570" s="9" t="s">
        <v>2312</v>
      </c>
      <c r="B570" s="9" t="s">
        <v>668</v>
      </c>
      <c r="C570" s="21">
        <v>27643794</v>
      </c>
    </row>
    <row r="571" spans="1:3" ht="25.5">
      <c r="A571" s="9" t="s">
        <v>1636</v>
      </c>
      <c r="B571" s="9" t="s">
        <v>3621</v>
      </c>
      <c r="C571" s="21">
        <v>27643794</v>
      </c>
    </row>
    <row r="572" spans="1:3" ht="15">
      <c r="A572" s="9">
        <v>1300101</v>
      </c>
      <c r="B572" s="9" t="s">
        <v>4289</v>
      </c>
      <c r="C572" s="10">
        <v>10</v>
      </c>
    </row>
    <row r="573" spans="1:3" ht="114.75">
      <c r="A573" s="9">
        <v>1300103</v>
      </c>
      <c r="B573" s="9" t="s">
        <v>3985</v>
      </c>
      <c r="C573" s="10">
        <v>27643784</v>
      </c>
    </row>
    <row r="574" spans="1:3" ht="89.25">
      <c r="A574" s="9" t="s">
        <v>346</v>
      </c>
      <c r="B574" s="9" t="s">
        <v>948</v>
      </c>
      <c r="C574" s="21">
        <v>0</v>
      </c>
    </row>
    <row r="575" spans="1:3" ht="51">
      <c r="A575" s="9">
        <v>1300104</v>
      </c>
      <c r="B575" s="9" t="s">
        <v>586</v>
      </c>
      <c r="C575" s="10">
        <v>0</v>
      </c>
    </row>
    <row r="576" spans="1:3" ht="15">
      <c r="A576" s="11"/>
      <c r="B576" s="11"/>
      <c r="C576" s="11"/>
    </row>
    <row r="577" spans="1:3" ht="38.25">
      <c r="A577" s="9" t="s">
        <v>1728</v>
      </c>
      <c r="B577" s="9" t="s">
        <v>3943</v>
      </c>
      <c r="C577" s="21">
        <v>3386128</v>
      </c>
    </row>
    <row r="578" spans="1:3" ht="38.25">
      <c r="A578" s="9" t="s">
        <v>1083</v>
      </c>
      <c r="B578" s="9" t="s">
        <v>1335</v>
      </c>
      <c r="C578" s="21">
        <v>3386128</v>
      </c>
    </row>
    <row r="579" spans="1:3" ht="25.5">
      <c r="A579" s="9">
        <v>1300102</v>
      </c>
      <c r="B579" s="9" t="s">
        <v>1337</v>
      </c>
      <c r="C579" s="10">
        <v>3386128</v>
      </c>
    </row>
    <row r="580" spans="1:3" ht="102">
      <c r="A580" s="9" t="s">
        <v>904</v>
      </c>
      <c r="B580" s="9" t="s">
        <v>1649</v>
      </c>
      <c r="C580" s="21">
        <v>0</v>
      </c>
    </row>
    <row r="581" spans="1:3" ht="63.75">
      <c r="A581" s="9">
        <v>1300105</v>
      </c>
      <c r="B581" s="9" t="s">
        <v>1465</v>
      </c>
      <c r="C581" s="10">
        <v>0</v>
      </c>
    </row>
    <row r="582" spans="1:3" ht="15">
      <c r="A582" s="11"/>
      <c r="B582" s="11"/>
      <c r="C582" s="11"/>
    </row>
    <row r="583" spans="1:3" ht="63">
      <c r="A583" s="2" t="s">
        <v>1098</v>
      </c>
      <c r="B583" s="2" t="s">
        <v>367</v>
      </c>
      <c r="C583" s="12">
        <v>182910001</v>
      </c>
    </row>
    <row r="584" spans="1:3" ht="15">
      <c r="A584" s="11"/>
      <c r="B584" s="11"/>
      <c r="C584" s="11"/>
    </row>
    <row r="585" spans="1:3" ht="89.25">
      <c r="A585" s="9" t="s">
        <v>1748</v>
      </c>
      <c r="B585" s="9" t="s">
        <v>2299</v>
      </c>
      <c r="C585" s="21">
        <v>9031336</v>
      </c>
    </row>
    <row r="586" spans="1:3" ht="51">
      <c r="A586" s="9">
        <v>1400101</v>
      </c>
      <c r="B586" s="9" t="s">
        <v>538</v>
      </c>
      <c r="C586" s="10">
        <v>9031336</v>
      </c>
    </row>
    <row r="587" spans="1:3" ht="15">
      <c r="A587" s="11"/>
      <c r="B587" s="11"/>
      <c r="C587" s="11"/>
    </row>
    <row r="588" spans="1:3" ht="51">
      <c r="A588" s="9" t="s">
        <v>416</v>
      </c>
      <c r="B588" s="9" t="s">
        <v>1089</v>
      </c>
      <c r="C588" s="21">
        <v>1591032</v>
      </c>
    </row>
    <row r="589" spans="1:3" ht="38.25">
      <c r="A589" s="9">
        <v>1400201</v>
      </c>
      <c r="B589" s="9" t="s">
        <v>1667</v>
      </c>
      <c r="C589" s="10">
        <v>0</v>
      </c>
    </row>
    <row r="590" spans="1:3" ht="25.5">
      <c r="A590" s="9">
        <v>1400202</v>
      </c>
      <c r="B590" s="9" t="s">
        <v>532</v>
      </c>
      <c r="C590" s="10">
        <v>1591032</v>
      </c>
    </row>
    <row r="591" spans="1:3" ht="15">
      <c r="A591" s="11"/>
      <c r="B591" s="11"/>
      <c r="C591" s="11"/>
    </row>
    <row r="592" spans="1:3" ht="51">
      <c r="A592" s="9" t="s">
        <v>2274</v>
      </c>
      <c r="B592" s="9" t="s">
        <v>1076</v>
      </c>
      <c r="C592" s="21">
        <v>0</v>
      </c>
    </row>
    <row r="593" spans="1:3" ht="63.75">
      <c r="A593" s="9">
        <v>1400501</v>
      </c>
      <c r="B593" s="9" t="s">
        <v>1609</v>
      </c>
      <c r="C593" s="10">
        <v>0</v>
      </c>
    </row>
    <row r="594" spans="1:3" ht="15">
      <c r="A594" s="11"/>
      <c r="B594" s="11"/>
      <c r="C594" s="11"/>
    </row>
    <row r="595" spans="1:3" ht="51">
      <c r="A595" s="9" t="s">
        <v>3908</v>
      </c>
      <c r="B595" s="9" t="s">
        <v>968</v>
      </c>
      <c r="C595" s="21">
        <v>172287633</v>
      </c>
    </row>
    <row r="596" spans="1:3" ht="25.5">
      <c r="A596" s="9">
        <v>1400301</v>
      </c>
      <c r="B596" s="9" t="s">
        <v>4207</v>
      </c>
      <c r="C596" s="10">
        <v>61293835</v>
      </c>
    </row>
    <row r="597" spans="1:3" ht="89.25">
      <c r="A597" s="9">
        <v>1400302</v>
      </c>
      <c r="B597" s="9" t="s">
        <v>4245</v>
      </c>
      <c r="C597" s="10">
        <v>104850363</v>
      </c>
    </row>
    <row r="598" spans="1:3" ht="25.5">
      <c r="A598" s="9">
        <v>1400401</v>
      </c>
      <c r="B598" s="9" t="s">
        <v>3983</v>
      </c>
      <c r="C598" s="10">
        <v>6143435</v>
      </c>
    </row>
    <row r="599" spans="1:3" ht="114.75">
      <c r="A599" s="9">
        <v>1410101</v>
      </c>
      <c r="B599" s="9" t="s">
        <v>1666</v>
      </c>
      <c r="C599" s="10">
        <v>0</v>
      </c>
    </row>
    <row r="600" spans="1:3" ht="102">
      <c r="A600" s="9">
        <v>1410102</v>
      </c>
      <c r="B600" s="9" t="s">
        <v>1558</v>
      </c>
      <c r="C600" s="10">
        <v>0</v>
      </c>
    </row>
    <row r="601" spans="1:3" ht="127.5">
      <c r="A601" s="9">
        <v>1410103</v>
      </c>
      <c r="B601" s="9" t="s">
        <v>3299</v>
      </c>
      <c r="C601" s="10">
        <v>0</v>
      </c>
    </row>
    <row r="602" spans="1:3" ht="127.5">
      <c r="A602" s="9">
        <v>1410104</v>
      </c>
      <c r="B602" s="9" t="s">
        <v>1007</v>
      </c>
      <c r="C602" s="10">
        <v>0</v>
      </c>
    </row>
    <row r="603" spans="1:3" ht="191.25">
      <c r="A603" s="9">
        <v>1410105</v>
      </c>
      <c r="B603" s="9" t="s">
        <v>457</v>
      </c>
      <c r="C603" s="10">
        <v>0</v>
      </c>
    </row>
    <row r="604" spans="1:3" ht="178.5">
      <c r="A604" s="9">
        <v>1410106</v>
      </c>
      <c r="B604" s="9" t="s">
        <v>2168</v>
      </c>
      <c r="C604" s="10">
        <v>0</v>
      </c>
    </row>
    <row r="605" spans="1:3" ht="102">
      <c r="A605" s="9">
        <v>1410107</v>
      </c>
      <c r="B605" s="9" t="s">
        <v>474</v>
      </c>
      <c r="C605" s="10">
        <v>0</v>
      </c>
    </row>
    <row r="606" spans="1:3" ht="127.5">
      <c r="A606" s="9">
        <v>1410108</v>
      </c>
      <c r="B606" s="9" t="s">
        <v>1566</v>
      </c>
      <c r="C606" s="10">
        <v>0</v>
      </c>
    </row>
    <row r="607" spans="1:3" ht="127.5">
      <c r="A607" s="9">
        <v>1410109</v>
      </c>
      <c r="B607" s="9" t="s">
        <v>981</v>
      </c>
      <c r="C607" s="10">
        <v>0</v>
      </c>
    </row>
    <row r="608" spans="1:3" ht="165.75">
      <c r="A608" s="9">
        <v>1410110</v>
      </c>
      <c r="B608" s="9" t="s">
        <v>886</v>
      </c>
      <c r="C608" s="10">
        <v>0</v>
      </c>
    </row>
    <row r="609" spans="1:3" ht="127.5">
      <c r="A609" s="9">
        <v>1510101</v>
      </c>
      <c r="B609" s="9" t="s">
        <v>1117</v>
      </c>
      <c r="C609" s="10">
        <v>0</v>
      </c>
    </row>
    <row r="610" spans="1:3" ht="114.75">
      <c r="A610" s="9">
        <v>1510102</v>
      </c>
      <c r="B610" s="9" t="s">
        <v>1024</v>
      </c>
      <c r="C610" s="10">
        <v>0</v>
      </c>
    </row>
    <row r="611" spans="1:3" ht="140.25">
      <c r="A611" s="9">
        <v>1510103</v>
      </c>
      <c r="B611" s="9" t="s">
        <v>919</v>
      </c>
      <c r="C611" s="10">
        <v>0</v>
      </c>
    </row>
    <row r="612" spans="1:3" ht="140.25">
      <c r="A612" s="9">
        <v>1510104</v>
      </c>
      <c r="B612" s="9" t="s">
        <v>3295</v>
      </c>
      <c r="C612" s="10">
        <v>0</v>
      </c>
    </row>
    <row r="613" spans="1:3" ht="204">
      <c r="A613" s="9">
        <v>1510105</v>
      </c>
      <c r="B613" s="9" t="s">
        <v>2214</v>
      </c>
      <c r="C613" s="10">
        <v>0</v>
      </c>
    </row>
    <row r="614" spans="1:3" ht="191.25">
      <c r="A614" s="9">
        <v>1510106</v>
      </c>
      <c r="B614" s="9" t="s">
        <v>2307</v>
      </c>
      <c r="C614" s="10">
        <v>0</v>
      </c>
    </row>
    <row r="615" spans="1:3" ht="114.75">
      <c r="A615" s="9">
        <v>1510107</v>
      </c>
      <c r="B615" s="9" t="s">
        <v>1707</v>
      </c>
      <c r="C615" s="10">
        <v>0</v>
      </c>
    </row>
    <row r="616" spans="1:3" ht="140.25">
      <c r="A616" s="9">
        <v>1510108</v>
      </c>
      <c r="B616" s="9" t="s">
        <v>2224</v>
      </c>
      <c r="C616" s="10">
        <v>0</v>
      </c>
    </row>
    <row r="617" spans="1:3" ht="140.25">
      <c r="A617" s="9">
        <v>1510109</v>
      </c>
      <c r="B617" s="9" t="s">
        <v>2290</v>
      </c>
      <c r="C617" s="10">
        <v>0</v>
      </c>
    </row>
    <row r="618" spans="1:3" ht="178.5">
      <c r="A618" s="9">
        <v>1510110</v>
      </c>
      <c r="B618" s="9" t="s">
        <v>1611</v>
      </c>
      <c r="C618" s="10">
        <v>0</v>
      </c>
    </row>
    <row r="619" spans="1:3" ht="15">
      <c r="A619" s="11"/>
      <c r="B619" s="11"/>
      <c r="C619" s="11"/>
    </row>
    <row r="620" spans="1:3" ht="37.5">
      <c r="A620" s="11"/>
      <c r="B620" s="23" t="s">
        <v>4140</v>
      </c>
      <c r="C620" s="11"/>
    </row>
    <row r="621" spans="1:3" ht="31.5">
      <c r="A621" s="11"/>
      <c r="B621" s="2" t="s">
        <v>1433</v>
      </c>
      <c r="C621" s="3" t="s">
        <v>4183</v>
      </c>
    </row>
    <row r="622" spans="1:3" ht="15">
      <c r="A622" s="11"/>
      <c r="B622" s="11"/>
      <c r="C622" s="11"/>
    </row>
    <row r="623" spans="1:3" ht="78.75">
      <c r="A623" s="2" t="s">
        <v>1704</v>
      </c>
      <c r="B623" s="2" t="s">
        <v>1463</v>
      </c>
      <c r="C623" s="12">
        <v>98274792</v>
      </c>
    </row>
    <row r="624" spans="1:3" ht="15">
      <c r="A624" s="11"/>
      <c r="B624" s="11"/>
      <c r="C624" s="11"/>
    </row>
    <row r="625" spans="1:3" ht="63.75">
      <c r="A625" s="9" t="s">
        <v>330</v>
      </c>
      <c r="B625" s="9" t="s">
        <v>2375</v>
      </c>
      <c r="C625" s="21">
        <v>0</v>
      </c>
    </row>
    <row r="626" spans="1:3" ht="51">
      <c r="A626" s="9">
        <v>2500301</v>
      </c>
      <c r="B626" s="9" t="s">
        <v>1393</v>
      </c>
      <c r="C626" s="10">
        <v>0</v>
      </c>
    </row>
    <row r="627" spans="1:3" ht="51">
      <c r="A627" s="9">
        <v>2500302</v>
      </c>
      <c r="B627" s="9" t="s">
        <v>1481</v>
      </c>
      <c r="C627" s="10">
        <v>0</v>
      </c>
    </row>
    <row r="628" spans="1:3" ht="76.5">
      <c r="A628" s="9">
        <v>2500311</v>
      </c>
      <c r="B628" s="9" t="s">
        <v>4244</v>
      </c>
      <c r="C628" s="10">
        <v>0</v>
      </c>
    </row>
    <row r="629" spans="1:3" ht="89.25">
      <c r="A629" s="9">
        <v>2500312</v>
      </c>
      <c r="B629" s="9" t="s">
        <v>636</v>
      </c>
      <c r="C629" s="10">
        <v>0</v>
      </c>
    </row>
    <row r="630" spans="1:3" ht="15">
      <c r="A630" s="11"/>
      <c r="B630" s="11"/>
      <c r="C630" s="11"/>
    </row>
    <row r="631" spans="1:3" ht="76.5">
      <c r="A631" s="9" t="s">
        <v>2302</v>
      </c>
      <c r="B631" s="9" t="s">
        <v>890</v>
      </c>
      <c r="C631" s="21">
        <v>169566099</v>
      </c>
    </row>
    <row r="632" spans="1:3" ht="76.5">
      <c r="A632" s="9" t="s">
        <v>425</v>
      </c>
      <c r="B632" s="9" t="s">
        <v>2316</v>
      </c>
      <c r="C632" s="21">
        <v>70580544</v>
      </c>
    </row>
    <row r="633" spans="1:3" ht="89.25">
      <c r="A633" s="9">
        <v>2501401</v>
      </c>
      <c r="B633" s="9" t="s">
        <v>1757</v>
      </c>
      <c r="C633" s="10">
        <v>70580544</v>
      </c>
    </row>
    <row r="634" spans="1:3" ht="114.75">
      <c r="A634" s="9">
        <v>2501402</v>
      </c>
      <c r="B634" s="9" t="s">
        <v>385</v>
      </c>
      <c r="C634" s="10">
        <v>0</v>
      </c>
    </row>
    <row r="635" spans="1:3" ht="76.5">
      <c r="A635" s="9" t="s">
        <v>1655</v>
      </c>
      <c r="B635" s="9" t="s">
        <v>1034</v>
      </c>
      <c r="C635" s="21">
        <v>0</v>
      </c>
    </row>
    <row r="636" spans="1:3" ht="102">
      <c r="A636" s="9" t="s">
        <v>2270</v>
      </c>
      <c r="B636" s="9" t="s">
        <v>4584</v>
      </c>
      <c r="C636" s="21">
        <v>0</v>
      </c>
    </row>
    <row r="637" spans="1:3" ht="89.25">
      <c r="A637" s="9" t="s">
        <v>1090</v>
      </c>
      <c r="B637" s="9" t="s">
        <v>338</v>
      </c>
      <c r="C637" s="21">
        <v>0</v>
      </c>
    </row>
    <row r="638" spans="1:3" ht="76.5">
      <c r="A638" s="9" t="s">
        <v>2201</v>
      </c>
      <c r="B638" s="9" t="s">
        <v>1662</v>
      </c>
      <c r="C638" s="21">
        <v>0</v>
      </c>
    </row>
    <row r="639" spans="1:3" ht="89.25">
      <c r="A639" s="9" t="s">
        <v>972</v>
      </c>
      <c r="B639" s="9" t="s">
        <v>2172</v>
      </c>
      <c r="C639" s="21">
        <v>93648787</v>
      </c>
    </row>
    <row r="640" spans="1:3" ht="89.25">
      <c r="A640" s="9">
        <v>1100101</v>
      </c>
      <c r="B640" s="9" t="s">
        <v>4080</v>
      </c>
      <c r="C640" s="10">
        <v>0</v>
      </c>
    </row>
    <row r="641" spans="1:3" ht="76.5">
      <c r="A641" s="9">
        <v>1100102</v>
      </c>
      <c r="B641" s="9" t="s">
        <v>4142</v>
      </c>
      <c r="C641" s="10">
        <v>0</v>
      </c>
    </row>
    <row r="642" spans="1:3" ht="114.75">
      <c r="A642" s="9">
        <v>1100103</v>
      </c>
      <c r="B642" s="9" t="s">
        <v>1474</v>
      </c>
      <c r="C642" s="10">
        <v>0</v>
      </c>
    </row>
    <row r="643" spans="1:3" ht="38.25">
      <c r="A643" s="9">
        <v>1100104</v>
      </c>
      <c r="B643" s="9" t="s">
        <v>4175</v>
      </c>
      <c r="C643" s="10">
        <v>0</v>
      </c>
    </row>
    <row r="644" spans="1:3" ht="51">
      <c r="A644" s="9">
        <v>1100105</v>
      </c>
      <c r="B644" s="9" t="s">
        <v>1334</v>
      </c>
      <c r="C644" s="10">
        <v>0</v>
      </c>
    </row>
    <row r="645" spans="1:3" ht="63.75">
      <c r="A645" s="9">
        <v>1100106</v>
      </c>
      <c r="B645" s="9" t="s">
        <v>4022</v>
      </c>
      <c r="C645" s="10">
        <v>0</v>
      </c>
    </row>
    <row r="646" spans="1:3" ht="63.75">
      <c r="A646" s="9">
        <v>1100107</v>
      </c>
      <c r="B646" s="9" t="s">
        <v>515</v>
      </c>
      <c r="C646" s="10">
        <v>284780</v>
      </c>
    </row>
    <row r="647" spans="1:3" ht="51">
      <c r="A647" s="9">
        <v>1100108</v>
      </c>
      <c r="B647" s="9" t="s">
        <v>4137</v>
      </c>
      <c r="C647" s="10">
        <v>715</v>
      </c>
    </row>
    <row r="648" spans="1:3" ht="51">
      <c r="A648" s="9">
        <v>1100109</v>
      </c>
      <c r="B648" s="9" t="s">
        <v>1377</v>
      </c>
      <c r="C648" s="10">
        <v>0</v>
      </c>
    </row>
    <row r="649" spans="1:3" ht="51">
      <c r="A649" s="9">
        <v>1100110</v>
      </c>
      <c r="B649" s="9" t="s">
        <v>1437</v>
      </c>
      <c r="C649" s="10">
        <v>14830</v>
      </c>
    </row>
    <row r="650" spans="1:3" ht="127.5">
      <c r="A650" s="9">
        <v>1100111</v>
      </c>
      <c r="B650" s="9" t="s">
        <v>4133</v>
      </c>
      <c r="C650" s="10">
        <v>0</v>
      </c>
    </row>
    <row r="651" spans="1:3" ht="127.5">
      <c r="A651" s="9">
        <v>1100112</v>
      </c>
      <c r="B651" s="9" t="s">
        <v>4589</v>
      </c>
      <c r="C651" s="10">
        <v>0</v>
      </c>
    </row>
    <row r="652" spans="1:3" ht="89.25">
      <c r="A652" s="9">
        <v>1100201</v>
      </c>
      <c r="B652" s="9" t="s">
        <v>4080</v>
      </c>
      <c r="C652" s="10">
        <v>0</v>
      </c>
    </row>
    <row r="653" spans="1:3" ht="76.5">
      <c r="A653" s="9">
        <v>1100202</v>
      </c>
      <c r="B653" s="9" t="s">
        <v>4142</v>
      </c>
      <c r="C653" s="10">
        <v>0</v>
      </c>
    </row>
    <row r="654" spans="1:3" ht="114.75">
      <c r="A654" s="9">
        <v>1100203</v>
      </c>
      <c r="B654" s="9" t="s">
        <v>1474</v>
      </c>
      <c r="C654" s="10">
        <v>726326</v>
      </c>
    </row>
    <row r="655" spans="1:3" ht="51">
      <c r="A655" s="9">
        <v>1100205</v>
      </c>
      <c r="B655" s="9" t="s">
        <v>1334</v>
      </c>
      <c r="C655" s="10">
        <v>12628255</v>
      </c>
    </row>
    <row r="656" spans="1:3" ht="63.75">
      <c r="A656" s="9">
        <v>1100206</v>
      </c>
      <c r="B656" s="9" t="s">
        <v>4262</v>
      </c>
      <c r="C656" s="10">
        <v>1601145</v>
      </c>
    </row>
    <row r="657" spans="1:3" ht="63.75">
      <c r="A657" s="9">
        <v>1100207</v>
      </c>
      <c r="B657" s="9" t="s">
        <v>515</v>
      </c>
      <c r="C657" s="10">
        <v>16493440</v>
      </c>
    </row>
    <row r="658" spans="1:3" ht="51">
      <c r="A658" s="9">
        <v>1100208</v>
      </c>
      <c r="B658" s="9" t="s">
        <v>4137</v>
      </c>
      <c r="C658" s="10">
        <v>2964646</v>
      </c>
    </row>
    <row r="659" spans="1:3" ht="51">
      <c r="A659" s="9">
        <v>1100209</v>
      </c>
      <c r="B659" s="9" t="s">
        <v>1377</v>
      </c>
      <c r="C659" s="10">
        <v>1182582</v>
      </c>
    </row>
    <row r="660" spans="1:3" ht="51">
      <c r="A660" s="9">
        <v>1100210</v>
      </c>
      <c r="B660" s="9" t="s">
        <v>1437</v>
      </c>
      <c r="C660" s="10">
        <v>3385255</v>
      </c>
    </row>
    <row r="661" spans="1:3" ht="127.5">
      <c r="A661" s="9">
        <v>1100211</v>
      </c>
      <c r="B661" s="9" t="s">
        <v>4133</v>
      </c>
      <c r="C661" s="10">
        <v>1943472</v>
      </c>
    </row>
    <row r="662" spans="1:3" ht="127.5">
      <c r="A662" s="9">
        <v>1100212</v>
      </c>
      <c r="B662" s="9" t="s">
        <v>4589</v>
      </c>
      <c r="C662" s="10">
        <v>0</v>
      </c>
    </row>
    <row r="663" spans="1:3" ht="76.5">
      <c r="A663" s="9">
        <v>2500101</v>
      </c>
      <c r="B663" s="9" t="s">
        <v>4128</v>
      </c>
      <c r="C663" s="10">
        <v>0</v>
      </c>
    </row>
    <row r="664" spans="1:3" ht="51">
      <c r="A664" s="9">
        <v>2500102</v>
      </c>
      <c r="B664" s="9" t="s">
        <v>3902</v>
      </c>
      <c r="C664" s="10">
        <v>0</v>
      </c>
    </row>
    <row r="665" spans="1:3" ht="89.25">
      <c r="A665" s="9">
        <v>2500103</v>
      </c>
      <c r="B665" s="9" t="s">
        <v>4213</v>
      </c>
      <c r="C665" s="10">
        <v>0</v>
      </c>
    </row>
    <row r="666" spans="1:3" ht="38.25">
      <c r="A666" s="9">
        <v>2500104</v>
      </c>
      <c r="B666" s="9" t="s">
        <v>4065</v>
      </c>
      <c r="C666" s="10">
        <v>0</v>
      </c>
    </row>
    <row r="667" spans="1:3" ht="51">
      <c r="A667" s="9">
        <v>2500105</v>
      </c>
      <c r="B667" s="9" t="s">
        <v>1347</v>
      </c>
      <c r="C667" s="10">
        <v>0</v>
      </c>
    </row>
    <row r="668" spans="1:3" ht="63.75">
      <c r="A668" s="9">
        <v>2500106</v>
      </c>
      <c r="B668" s="9" t="s">
        <v>4089</v>
      </c>
      <c r="C668" s="10">
        <v>0</v>
      </c>
    </row>
    <row r="669" spans="1:3" ht="63.75">
      <c r="A669" s="9">
        <v>2500107</v>
      </c>
      <c r="B669" s="9" t="s">
        <v>1488</v>
      </c>
      <c r="C669" s="10">
        <v>284780</v>
      </c>
    </row>
    <row r="670" spans="1:3" ht="51">
      <c r="A670" s="9">
        <v>2500108</v>
      </c>
      <c r="B670" s="9" t="s">
        <v>1409</v>
      </c>
      <c r="C670" s="10">
        <v>715</v>
      </c>
    </row>
    <row r="671" spans="1:3" ht="51">
      <c r="A671" s="9">
        <v>2500109</v>
      </c>
      <c r="B671" s="9" t="s">
        <v>3613</v>
      </c>
      <c r="C671" s="10">
        <v>0</v>
      </c>
    </row>
    <row r="672" spans="1:3" ht="51">
      <c r="A672" s="9">
        <v>2500110</v>
      </c>
      <c r="B672" s="9" t="s">
        <v>4145</v>
      </c>
      <c r="C672" s="10">
        <v>14830</v>
      </c>
    </row>
    <row r="673" spans="1:3" ht="153">
      <c r="A673" s="9">
        <v>2500111</v>
      </c>
      <c r="B673" s="9" t="s">
        <v>700</v>
      </c>
      <c r="C673" s="10">
        <v>0</v>
      </c>
    </row>
    <row r="674" spans="1:3" ht="114.75">
      <c r="A674" s="9">
        <v>2500112</v>
      </c>
      <c r="B674" s="9" t="s">
        <v>2862</v>
      </c>
      <c r="C674" s="10">
        <v>0</v>
      </c>
    </row>
    <row r="675" spans="1:3" ht="76.5">
      <c r="A675" s="9">
        <v>2500201</v>
      </c>
      <c r="B675" s="9" t="s">
        <v>4128</v>
      </c>
      <c r="C675" s="10">
        <v>0</v>
      </c>
    </row>
    <row r="676" spans="1:3" ht="51">
      <c r="A676" s="9">
        <v>2500202</v>
      </c>
      <c r="B676" s="9" t="s">
        <v>3902</v>
      </c>
      <c r="C676" s="10">
        <v>0</v>
      </c>
    </row>
    <row r="677" spans="1:3" ht="89.25">
      <c r="A677" s="9">
        <v>2500203</v>
      </c>
      <c r="B677" s="9" t="s">
        <v>4213</v>
      </c>
      <c r="C677" s="10">
        <v>1368736</v>
      </c>
    </row>
    <row r="678" spans="1:3" ht="38.25">
      <c r="A678" s="9">
        <v>2500204</v>
      </c>
      <c r="B678" s="9" t="s">
        <v>4065</v>
      </c>
      <c r="C678" s="10">
        <v>0</v>
      </c>
    </row>
    <row r="679" spans="1:3" ht="51">
      <c r="A679" s="9">
        <v>2500205</v>
      </c>
      <c r="B679" s="9" t="s">
        <v>1347</v>
      </c>
      <c r="C679" s="10">
        <v>86541881</v>
      </c>
    </row>
    <row r="680" spans="1:3" ht="63.75">
      <c r="A680" s="9">
        <v>2500206</v>
      </c>
      <c r="B680" s="9" t="s">
        <v>3981</v>
      </c>
      <c r="C680" s="10">
        <v>10497795</v>
      </c>
    </row>
    <row r="681" spans="1:3" ht="63.75">
      <c r="A681" s="9">
        <v>2500207</v>
      </c>
      <c r="B681" s="9" t="s">
        <v>1488</v>
      </c>
      <c r="C681" s="10">
        <v>20386496</v>
      </c>
    </row>
    <row r="682" spans="1:3" ht="51">
      <c r="A682" s="9">
        <v>2500208</v>
      </c>
      <c r="B682" s="9" t="s">
        <v>1409</v>
      </c>
      <c r="C682" s="10">
        <v>3839106</v>
      </c>
    </row>
    <row r="683" spans="1:3" ht="51">
      <c r="A683" s="9">
        <v>2500209</v>
      </c>
      <c r="B683" s="9" t="s">
        <v>3613</v>
      </c>
      <c r="C683" s="10">
        <v>1532468</v>
      </c>
    </row>
    <row r="684" spans="1:3" ht="51">
      <c r="A684" s="9">
        <v>2500210</v>
      </c>
      <c r="B684" s="9" t="s">
        <v>4145</v>
      </c>
      <c r="C684" s="10">
        <v>4349387</v>
      </c>
    </row>
    <row r="685" spans="1:3" ht="153">
      <c r="A685" s="9">
        <v>2500211</v>
      </c>
      <c r="B685" s="9" t="s">
        <v>608</v>
      </c>
      <c r="C685" s="10">
        <v>6058039</v>
      </c>
    </row>
    <row r="686" spans="1:3" ht="114.75">
      <c r="A686" s="9">
        <v>2500212</v>
      </c>
      <c r="B686" s="9" t="s">
        <v>2862</v>
      </c>
      <c r="C686" s="10">
        <v>0</v>
      </c>
    </row>
    <row r="687" spans="1:3" ht="114.75">
      <c r="A687" s="9" t="s">
        <v>3326</v>
      </c>
      <c r="B687" s="9" t="s">
        <v>1080</v>
      </c>
      <c r="C687" s="21">
        <v>5336768</v>
      </c>
    </row>
    <row r="688" spans="1:3" ht="127.5">
      <c r="A688" s="9">
        <v>1100511</v>
      </c>
      <c r="B688" s="9" t="s">
        <v>614</v>
      </c>
      <c r="C688" s="10">
        <v>164459</v>
      </c>
    </row>
    <row r="689" spans="1:3" ht="114.75">
      <c r="A689" s="9">
        <v>2500711</v>
      </c>
      <c r="B689" s="9" t="s">
        <v>4020</v>
      </c>
      <c r="C689" s="10">
        <v>5501227</v>
      </c>
    </row>
    <row r="690" spans="1:3" ht="114.75">
      <c r="A690" s="9" t="s">
        <v>435</v>
      </c>
      <c r="B690" s="9" t="s">
        <v>1626</v>
      </c>
      <c r="C690" s="21">
        <v>0</v>
      </c>
    </row>
    <row r="691" spans="1:3" ht="76.5">
      <c r="A691" s="9">
        <v>1100601</v>
      </c>
      <c r="B691" s="9" t="s">
        <v>4128</v>
      </c>
      <c r="C691" s="10">
        <v>0</v>
      </c>
    </row>
    <row r="692" spans="1:3" ht="51">
      <c r="A692" s="9">
        <v>1100602</v>
      </c>
      <c r="B692" s="9" t="s">
        <v>3902</v>
      </c>
      <c r="C692" s="10">
        <v>0</v>
      </c>
    </row>
    <row r="693" spans="1:3" ht="89.25">
      <c r="A693" s="9">
        <v>1100603</v>
      </c>
      <c r="B693" s="9" t="s">
        <v>4213</v>
      </c>
      <c r="C693" s="10">
        <v>0</v>
      </c>
    </row>
    <row r="694" spans="1:3" ht="38.25">
      <c r="A694" s="9">
        <v>1100604</v>
      </c>
      <c r="B694" s="9" t="s">
        <v>4065</v>
      </c>
      <c r="C694" s="10">
        <v>0</v>
      </c>
    </row>
    <row r="695" spans="1:3" ht="51">
      <c r="A695" s="9">
        <v>1100605</v>
      </c>
      <c r="B695" s="9" t="s">
        <v>1347</v>
      </c>
      <c r="C695" s="10">
        <v>0</v>
      </c>
    </row>
    <row r="696" spans="1:3" ht="63.75">
      <c r="A696" s="9">
        <v>1100606</v>
      </c>
      <c r="B696" s="9" t="s">
        <v>3981</v>
      </c>
      <c r="C696" s="10">
        <v>0</v>
      </c>
    </row>
    <row r="697" spans="1:3" ht="63.75">
      <c r="A697" s="9">
        <v>1100607</v>
      </c>
      <c r="B697" s="9" t="s">
        <v>1488</v>
      </c>
      <c r="C697" s="10">
        <v>116057</v>
      </c>
    </row>
    <row r="698" spans="1:3" ht="51">
      <c r="A698" s="9">
        <v>1100608</v>
      </c>
      <c r="B698" s="9" t="s">
        <v>1409</v>
      </c>
      <c r="C698" s="10">
        <v>0</v>
      </c>
    </row>
    <row r="699" spans="1:3" ht="51">
      <c r="A699" s="9">
        <v>1100609</v>
      </c>
      <c r="B699" s="9" t="s">
        <v>3613</v>
      </c>
      <c r="C699" s="10">
        <v>0</v>
      </c>
    </row>
    <row r="700" spans="1:3" ht="51">
      <c r="A700" s="9">
        <v>1100610</v>
      </c>
      <c r="B700" s="9" t="s">
        <v>4145</v>
      </c>
      <c r="C700" s="10">
        <v>0</v>
      </c>
    </row>
    <row r="701" spans="1:3" ht="153">
      <c r="A701" s="9">
        <v>1100611</v>
      </c>
      <c r="B701" s="9" t="s">
        <v>608</v>
      </c>
      <c r="C701" s="10">
        <v>0</v>
      </c>
    </row>
    <row r="702" spans="1:3" ht="114.75">
      <c r="A702" s="9">
        <v>1100612</v>
      </c>
      <c r="B702" s="9" t="s">
        <v>2862</v>
      </c>
      <c r="C702" s="10">
        <v>0</v>
      </c>
    </row>
    <row r="703" spans="1:3" ht="76.5">
      <c r="A703" s="9">
        <v>2500901</v>
      </c>
      <c r="B703" s="9" t="s">
        <v>4128</v>
      </c>
      <c r="C703" s="10">
        <v>0</v>
      </c>
    </row>
    <row r="704" spans="1:3" ht="51">
      <c r="A704" s="9">
        <v>2500902</v>
      </c>
      <c r="B704" s="9" t="s">
        <v>3902</v>
      </c>
      <c r="C704" s="10">
        <v>0</v>
      </c>
    </row>
    <row r="705" spans="1:3" ht="89.25">
      <c r="A705" s="9">
        <v>2500903</v>
      </c>
      <c r="B705" s="9" t="s">
        <v>4213</v>
      </c>
      <c r="C705" s="10">
        <v>0</v>
      </c>
    </row>
    <row r="706" spans="1:3" ht="38.25">
      <c r="A706" s="9">
        <v>2500904</v>
      </c>
      <c r="B706" s="9" t="s">
        <v>4065</v>
      </c>
      <c r="C706" s="10">
        <v>0</v>
      </c>
    </row>
    <row r="707" spans="1:3" ht="51">
      <c r="A707" s="9">
        <v>2500905</v>
      </c>
      <c r="B707" s="9" t="s">
        <v>1347</v>
      </c>
      <c r="C707" s="10">
        <v>0</v>
      </c>
    </row>
    <row r="708" spans="1:3" ht="63.75">
      <c r="A708" s="9">
        <v>2500906</v>
      </c>
      <c r="B708" s="9" t="s">
        <v>3981</v>
      </c>
      <c r="C708" s="10">
        <v>0</v>
      </c>
    </row>
    <row r="709" spans="1:3" ht="63.75">
      <c r="A709" s="9">
        <v>2500907</v>
      </c>
      <c r="B709" s="9" t="s">
        <v>1488</v>
      </c>
      <c r="C709" s="10">
        <v>116057</v>
      </c>
    </row>
    <row r="710" spans="1:3" ht="51">
      <c r="A710" s="9">
        <v>2500908</v>
      </c>
      <c r="B710" s="9" t="s">
        <v>1409</v>
      </c>
      <c r="C710" s="10">
        <v>0</v>
      </c>
    </row>
    <row r="711" spans="1:3" ht="51">
      <c r="A711" s="9">
        <v>2500909</v>
      </c>
      <c r="B711" s="9" t="s">
        <v>3613</v>
      </c>
      <c r="C711" s="10">
        <v>0</v>
      </c>
    </row>
    <row r="712" spans="1:3" ht="51">
      <c r="A712" s="9">
        <v>2500910</v>
      </c>
      <c r="B712" s="9" t="s">
        <v>4145</v>
      </c>
      <c r="C712" s="10">
        <v>0</v>
      </c>
    </row>
    <row r="713" spans="1:3" ht="153">
      <c r="A713" s="9">
        <v>2500911</v>
      </c>
      <c r="B713" s="9" t="s">
        <v>608</v>
      </c>
      <c r="C713" s="10">
        <v>0</v>
      </c>
    </row>
    <row r="714" spans="1:3" ht="114.75">
      <c r="A714" s="9">
        <v>2500912</v>
      </c>
      <c r="B714" s="9" t="s">
        <v>2862</v>
      </c>
      <c r="C714" s="10">
        <v>0</v>
      </c>
    </row>
    <row r="715" spans="1:3" ht="76.5">
      <c r="A715" s="9">
        <v>2501101</v>
      </c>
      <c r="B715" s="9" t="s">
        <v>1638</v>
      </c>
      <c r="C715" s="10">
        <v>0</v>
      </c>
    </row>
    <row r="716" spans="1:3" ht="51">
      <c r="A716" s="9">
        <v>2501102</v>
      </c>
      <c r="B716" s="9" t="s">
        <v>2323</v>
      </c>
      <c r="C716" s="10">
        <v>0</v>
      </c>
    </row>
    <row r="717" spans="1:3" ht="89.25">
      <c r="A717" s="9">
        <v>2501103</v>
      </c>
      <c r="B717" s="9" t="s">
        <v>4213</v>
      </c>
      <c r="C717" s="10">
        <v>0</v>
      </c>
    </row>
    <row r="718" spans="1:3" ht="38.25">
      <c r="A718" s="9">
        <v>2501104</v>
      </c>
      <c r="B718" s="9" t="s">
        <v>4065</v>
      </c>
      <c r="C718" s="10">
        <v>0</v>
      </c>
    </row>
    <row r="719" spans="1:3" ht="51">
      <c r="A719" s="9">
        <v>2501105</v>
      </c>
      <c r="B719" s="9" t="s">
        <v>1347</v>
      </c>
      <c r="C719" s="10">
        <v>0</v>
      </c>
    </row>
    <row r="720" spans="1:3" ht="63.75">
      <c r="A720" s="9">
        <v>2501106</v>
      </c>
      <c r="B720" s="9" t="s">
        <v>3981</v>
      </c>
      <c r="C720" s="10">
        <v>0</v>
      </c>
    </row>
    <row r="721" spans="1:3" ht="63.75">
      <c r="A721" s="9">
        <v>2501107</v>
      </c>
      <c r="B721" s="9" t="s">
        <v>1488</v>
      </c>
      <c r="C721" s="10">
        <v>0</v>
      </c>
    </row>
    <row r="722" spans="1:3" ht="51">
      <c r="A722" s="9">
        <v>2501108</v>
      </c>
      <c r="B722" s="9" t="s">
        <v>1409</v>
      </c>
      <c r="C722" s="10">
        <v>0</v>
      </c>
    </row>
    <row r="723" spans="1:3" ht="51">
      <c r="A723" s="9">
        <v>2501109</v>
      </c>
      <c r="B723" s="9" t="s">
        <v>3613</v>
      </c>
      <c r="C723" s="10">
        <v>0</v>
      </c>
    </row>
    <row r="724" spans="1:3" ht="51">
      <c r="A724" s="9">
        <v>2501110</v>
      </c>
      <c r="B724" s="9" t="s">
        <v>4145</v>
      </c>
      <c r="C724" s="10">
        <v>0</v>
      </c>
    </row>
    <row r="725" spans="1:3" ht="153">
      <c r="A725" s="9">
        <v>2501111</v>
      </c>
      <c r="B725" s="9" t="s">
        <v>608</v>
      </c>
      <c r="C725" s="10">
        <v>0</v>
      </c>
    </row>
    <row r="726" spans="1:3" ht="114.75">
      <c r="A726" s="9">
        <v>2501112</v>
      </c>
      <c r="B726" s="9" t="s">
        <v>2862</v>
      </c>
      <c r="C726" s="10">
        <v>0</v>
      </c>
    </row>
    <row r="727" spans="1:3" ht="15">
      <c r="A727" s="11"/>
      <c r="B727" s="11"/>
      <c r="C727" s="11"/>
    </row>
    <row r="728" spans="1:3" ht="127.5">
      <c r="A728" s="9" t="s">
        <v>1595</v>
      </c>
      <c r="B728" s="9" t="s">
        <v>2283</v>
      </c>
      <c r="C728" s="21">
        <v>12160508</v>
      </c>
    </row>
    <row r="729" spans="1:3" ht="76.5">
      <c r="A729" s="9">
        <v>1100501</v>
      </c>
      <c r="B729" s="9" t="s">
        <v>4250</v>
      </c>
      <c r="C729" s="10">
        <v>7464350</v>
      </c>
    </row>
    <row r="730" spans="1:3" ht="114.75">
      <c r="A730" s="9">
        <v>2500702</v>
      </c>
      <c r="B730" s="9" t="s">
        <v>1382</v>
      </c>
      <c r="C730" s="10">
        <v>18764742</v>
      </c>
    </row>
    <row r="731" spans="1:3" ht="114.75">
      <c r="A731" s="9">
        <v>2500703</v>
      </c>
      <c r="B731" s="9" t="s">
        <v>1366</v>
      </c>
      <c r="C731" s="10">
        <v>358916</v>
      </c>
    </row>
    <row r="732" spans="1:3" ht="165.75">
      <c r="A732" s="9">
        <v>2500704</v>
      </c>
      <c r="B732" s="9" t="s">
        <v>4229</v>
      </c>
      <c r="C732" s="10">
        <v>501200</v>
      </c>
    </row>
    <row r="733" spans="1:3" ht="89.25">
      <c r="A733" s="9">
        <v>2501301</v>
      </c>
      <c r="B733" s="9" t="s">
        <v>1068</v>
      </c>
      <c r="C733" s="10">
        <v>0</v>
      </c>
    </row>
    <row r="734" spans="1:3" ht="15">
      <c r="A734" s="11"/>
      <c r="B734" s="11"/>
      <c r="C734" s="11"/>
    </row>
    <row r="735" spans="1:3" ht="38.25">
      <c r="A735" s="9" t="s">
        <v>2707</v>
      </c>
      <c r="B735" s="9" t="s">
        <v>1032</v>
      </c>
      <c r="C735" s="21">
        <v>0</v>
      </c>
    </row>
    <row r="736" spans="1:3" ht="51">
      <c r="A736" s="9" t="s">
        <v>455</v>
      </c>
      <c r="B736" s="9" t="s">
        <v>351</v>
      </c>
      <c r="C736" s="21">
        <v>0</v>
      </c>
    </row>
    <row r="737" spans="1:3" ht="38.25">
      <c r="A737" s="9">
        <v>2500801</v>
      </c>
      <c r="B737" s="9" t="s">
        <v>4172</v>
      </c>
      <c r="C737" s="10">
        <v>0</v>
      </c>
    </row>
    <row r="738" spans="1:3" ht="63.75">
      <c r="A738" s="9" t="s">
        <v>2354</v>
      </c>
      <c r="B738" s="9" t="s">
        <v>2123</v>
      </c>
      <c r="C738" s="21">
        <v>0</v>
      </c>
    </row>
    <row r="739" spans="1:3" ht="51">
      <c r="A739" s="9">
        <v>2500802</v>
      </c>
      <c r="B739" s="9" t="s">
        <v>643</v>
      </c>
      <c r="C739" s="10">
        <v>0</v>
      </c>
    </row>
    <row r="740" spans="1:3" ht="51">
      <c r="A740" s="9" t="s">
        <v>3322</v>
      </c>
      <c r="B740" s="9" t="s">
        <v>3312</v>
      </c>
      <c r="C740" s="21">
        <v>0</v>
      </c>
    </row>
    <row r="741" spans="1:3" ht="38.25">
      <c r="A741" s="9">
        <v>2500804</v>
      </c>
      <c r="B741" s="9" t="s">
        <v>428</v>
      </c>
      <c r="C741" s="10">
        <v>0</v>
      </c>
    </row>
    <row r="742" spans="1:3" ht="102">
      <c r="A742" s="9" t="s">
        <v>1055</v>
      </c>
      <c r="B742" s="9" t="s">
        <v>432</v>
      </c>
      <c r="C742" s="21">
        <v>0</v>
      </c>
    </row>
    <row r="743" spans="1:3" ht="38.25">
      <c r="A743" s="9" t="s">
        <v>1054</v>
      </c>
      <c r="B743" s="9" t="s">
        <v>480</v>
      </c>
      <c r="C743" s="21">
        <v>0</v>
      </c>
    </row>
    <row r="744" spans="1:3" ht="25.5">
      <c r="A744" s="9">
        <v>2500803</v>
      </c>
      <c r="B744" s="9" t="s">
        <v>4061</v>
      </c>
      <c r="C744" s="10">
        <v>0</v>
      </c>
    </row>
    <row r="745" spans="1:3" ht="15">
      <c r="A745" s="11"/>
      <c r="B745" s="11"/>
      <c r="C745" s="11"/>
    </row>
    <row r="746" spans="1:3" ht="63.75">
      <c r="A746" s="9" t="s">
        <v>1720</v>
      </c>
      <c r="B746" s="9" t="s">
        <v>2254</v>
      </c>
      <c r="C746" s="21">
        <v>5410803</v>
      </c>
    </row>
    <row r="747" spans="1:3" ht="76.5">
      <c r="A747" s="9" t="s">
        <v>3909</v>
      </c>
      <c r="B747" s="9" t="s">
        <v>2378</v>
      </c>
      <c r="C747" s="21">
        <v>0</v>
      </c>
    </row>
    <row r="748" spans="1:3" ht="114.75">
      <c r="A748" s="9" t="s">
        <v>332</v>
      </c>
      <c r="B748" s="9" t="s">
        <v>4588</v>
      </c>
      <c r="C748" s="21">
        <v>0</v>
      </c>
    </row>
    <row r="749" spans="1:3" ht="102">
      <c r="A749" s="9">
        <v>2501201</v>
      </c>
      <c r="B749" s="9" t="s">
        <v>2276</v>
      </c>
      <c r="C749" s="10">
        <v>0</v>
      </c>
    </row>
    <row r="750" spans="1:3" ht="89.25">
      <c r="A750" s="9">
        <v>2501202</v>
      </c>
      <c r="B750" s="9" t="s">
        <v>958</v>
      </c>
      <c r="C750" s="10">
        <v>0</v>
      </c>
    </row>
    <row r="751" spans="1:3" ht="25.5">
      <c r="A751" s="9" t="s">
        <v>2235</v>
      </c>
      <c r="B751" s="9" t="s">
        <v>487</v>
      </c>
      <c r="C751" s="21">
        <v>5410803</v>
      </c>
    </row>
    <row r="752" spans="1:3" ht="89.25">
      <c r="A752" s="9">
        <v>2500402</v>
      </c>
      <c r="B752" s="9" t="s">
        <v>525</v>
      </c>
      <c r="C752" s="10">
        <v>0</v>
      </c>
    </row>
    <row r="753" spans="1:3" ht="51">
      <c r="A753" s="9">
        <v>2500403</v>
      </c>
      <c r="B753" s="9" t="s">
        <v>1458</v>
      </c>
      <c r="C753" s="10">
        <v>5410803</v>
      </c>
    </row>
    <row r="754" spans="1:3" ht="89.25">
      <c r="A754" s="9">
        <v>2500404</v>
      </c>
      <c r="B754" s="9" t="s">
        <v>392</v>
      </c>
      <c r="C754" s="10">
        <v>0</v>
      </c>
    </row>
    <row r="755" spans="1:3" ht="38.25">
      <c r="A755" s="9">
        <v>2500407</v>
      </c>
      <c r="B755" s="9" t="s">
        <v>2350</v>
      </c>
      <c r="C755" s="10">
        <v>0</v>
      </c>
    </row>
    <row r="756" spans="1:3" ht="15">
      <c r="A756" s="11"/>
      <c r="B756" s="11"/>
      <c r="C756" s="11"/>
    </row>
    <row r="757" spans="1:3" ht="76.5">
      <c r="A757" s="9" t="s">
        <v>1136</v>
      </c>
      <c r="B757" s="9" t="s">
        <v>2303</v>
      </c>
      <c r="C757" s="21">
        <v>-87908502</v>
      </c>
    </row>
    <row r="758" spans="1:3" ht="51">
      <c r="A758" s="9">
        <v>1100301</v>
      </c>
      <c r="B758" s="9" t="s">
        <v>4013</v>
      </c>
      <c r="C758" s="10">
        <v>87942090</v>
      </c>
    </row>
    <row r="759" spans="1:3" ht="38.25">
      <c r="A759" s="9">
        <v>2500501</v>
      </c>
      <c r="B759" s="9" t="s">
        <v>566</v>
      </c>
      <c r="C759" s="10">
        <v>33588</v>
      </c>
    </row>
    <row r="760" spans="1:3" ht="15">
      <c r="A760" s="11"/>
      <c r="B760" s="11"/>
      <c r="C760" s="11"/>
    </row>
    <row r="761" spans="1:3" ht="76.5">
      <c r="A761" s="9" t="s">
        <v>448</v>
      </c>
      <c r="B761" s="9" t="s">
        <v>1101</v>
      </c>
      <c r="C761" s="21">
        <v>-954116</v>
      </c>
    </row>
    <row r="762" spans="1:3" ht="38.25">
      <c r="A762" s="9">
        <v>1100401</v>
      </c>
      <c r="B762" s="9" t="s">
        <v>1356</v>
      </c>
      <c r="C762" s="10">
        <v>954116</v>
      </c>
    </row>
    <row r="763" spans="1:3" ht="38.25">
      <c r="A763" s="9">
        <v>2500601</v>
      </c>
      <c r="B763" s="9" t="s">
        <v>1399</v>
      </c>
      <c r="C763" s="10">
        <v>0</v>
      </c>
    </row>
    <row r="764" spans="1:3" ht="15">
      <c r="A764" s="11"/>
      <c r="B764" s="11"/>
      <c r="C764" s="11"/>
    </row>
    <row r="765" spans="1:3" ht="94.5">
      <c r="A765" s="2" t="s">
        <v>358</v>
      </c>
      <c r="B765" s="2" t="s">
        <v>1402</v>
      </c>
      <c r="C765" s="12">
        <v>5263082</v>
      </c>
    </row>
    <row r="766" spans="1:3" ht="15">
      <c r="A766" s="11"/>
      <c r="B766" s="11"/>
      <c r="C766" s="11"/>
    </row>
    <row r="767" spans="1:3" ht="89.25">
      <c r="A767" s="9" t="s">
        <v>1659</v>
      </c>
      <c r="B767" s="9" t="s">
        <v>1762</v>
      </c>
      <c r="C767" s="21">
        <v>78719</v>
      </c>
    </row>
    <row r="768" spans="1:3" ht="51">
      <c r="A768" s="9">
        <v>2650101</v>
      </c>
      <c r="B768" s="9" t="s">
        <v>691</v>
      </c>
      <c r="C768" s="10">
        <v>78719</v>
      </c>
    </row>
    <row r="769" spans="1:3" ht="51">
      <c r="A769" s="9">
        <v>2650102</v>
      </c>
      <c r="B769" s="9" t="s">
        <v>4012</v>
      </c>
      <c r="C769" s="10">
        <v>0</v>
      </c>
    </row>
    <row r="770" spans="1:3" ht="15">
      <c r="A770" s="11"/>
      <c r="B770" s="11"/>
      <c r="C770" s="11"/>
    </row>
    <row r="771" spans="1:3" ht="51">
      <c r="A771" s="9" t="s">
        <v>1633</v>
      </c>
      <c r="B771" s="9" t="s">
        <v>1684</v>
      </c>
      <c r="C771" s="21">
        <v>2688331</v>
      </c>
    </row>
    <row r="772" spans="1:3" ht="102">
      <c r="A772" s="9" t="s">
        <v>1784</v>
      </c>
      <c r="B772" s="9" t="s">
        <v>893</v>
      </c>
      <c r="C772" s="21">
        <v>0</v>
      </c>
    </row>
    <row r="773" spans="1:3" ht="89.25">
      <c r="A773" s="9">
        <v>2650202</v>
      </c>
      <c r="B773" s="9" t="s">
        <v>1008</v>
      </c>
      <c r="C773" s="10">
        <v>0</v>
      </c>
    </row>
    <row r="774" spans="1:3" ht="102">
      <c r="A774" s="9" t="s">
        <v>1763</v>
      </c>
      <c r="B774" s="9" t="s">
        <v>2271</v>
      </c>
      <c r="C774" s="21">
        <v>0</v>
      </c>
    </row>
    <row r="775" spans="1:3" ht="89.25">
      <c r="A775" s="9">
        <v>2650203</v>
      </c>
      <c r="B775" s="9" t="s">
        <v>1630</v>
      </c>
      <c r="C775" s="10">
        <v>0</v>
      </c>
    </row>
    <row r="776" spans="1:3" ht="114.75">
      <c r="A776" s="9" t="s">
        <v>400</v>
      </c>
      <c r="B776" s="9" t="s">
        <v>1732</v>
      </c>
      <c r="C776" s="21">
        <v>0</v>
      </c>
    </row>
    <row r="777" spans="1:3" ht="102">
      <c r="A777" s="9">
        <v>2650204</v>
      </c>
      <c r="B777" s="9" t="s">
        <v>407</v>
      </c>
      <c r="C777" s="10">
        <v>0</v>
      </c>
    </row>
    <row r="778" spans="1:3" ht="102">
      <c r="A778" s="9" t="s">
        <v>2144</v>
      </c>
      <c r="B778" s="9" t="s">
        <v>1733</v>
      </c>
      <c r="C778" s="21">
        <v>0</v>
      </c>
    </row>
    <row r="779" spans="1:3" ht="89.25">
      <c r="A779" s="9">
        <v>2650205</v>
      </c>
      <c r="B779" s="9" t="s">
        <v>1719</v>
      </c>
      <c r="C779" s="10">
        <v>0</v>
      </c>
    </row>
    <row r="780" spans="1:3" ht="38.25">
      <c r="A780" s="9" t="s">
        <v>1553</v>
      </c>
      <c r="B780" s="9" t="s">
        <v>462</v>
      </c>
      <c r="C780" s="21">
        <v>2688331</v>
      </c>
    </row>
    <row r="781" spans="1:3" ht="25.5">
      <c r="A781" s="9">
        <v>2650201</v>
      </c>
      <c r="B781" s="9" t="s">
        <v>3982</v>
      </c>
      <c r="C781" s="10">
        <v>2688331</v>
      </c>
    </row>
    <row r="782" spans="1:3" ht="15">
      <c r="A782" s="11"/>
      <c r="B782" s="11"/>
      <c r="C782" s="11"/>
    </row>
    <row r="783" spans="1:3" ht="63.75">
      <c r="A783" s="9" t="s">
        <v>2181</v>
      </c>
      <c r="B783" s="9" t="s">
        <v>2293</v>
      </c>
      <c r="C783" s="21">
        <v>0</v>
      </c>
    </row>
    <row r="784" spans="1:3" ht="63.75">
      <c r="A784" s="9" t="s">
        <v>3319</v>
      </c>
      <c r="B784" s="9" t="s">
        <v>3317</v>
      </c>
      <c r="C784" s="21">
        <v>0</v>
      </c>
    </row>
    <row r="785" spans="1:3" ht="51">
      <c r="A785" s="9">
        <v>2710101</v>
      </c>
      <c r="B785" s="9" t="s">
        <v>1656</v>
      </c>
      <c r="C785" s="10">
        <v>0</v>
      </c>
    </row>
    <row r="786" spans="1:3" ht="63.75">
      <c r="A786" s="9" t="s">
        <v>967</v>
      </c>
      <c r="B786" s="9" t="s">
        <v>905</v>
      </c>
      <c r="C786" s="21">
        <v>0</v>
      </c>
    </row>
    <row r="787" spans="1:3" ht="51">
      <c r="A787" s="9">
        <v>2710201</v>
      </c>
      <c r="B787" s="9" t="s">
        <v>1570</v>
      </c>
      <c r="C787" s="10">
        <v>0</v>
      </c>
    </row>
    <row r="788" spans="1:3" ht="102">
      <c r="A788" s="9">
        <v>2710801</v>
      </c>
      <c r="B788" s="9" t="s">
        <v>509</v>
      </c>
      <c r="C788" s="10">
        <v>0</v>
      </c>
    </row>
    <row r="789" spans="1:3" ht="63.75">
      <c r="A789" s="9" t="s">
        <v>3302</v>
      </c>
      <c r="B789" s="9" t="s">
        <v>3910</v>
      </c>
      <c r="C789" s="21">
        <v>0</v>
      </c>
    </row>
    <row r="790" spans="1:3" ht="51">
      <c r="A790" s="9">
        <v>2710301</v>
      </c>
      <c r="B790" s="9" t="s">
        <v>2376</v>
      </c>
      <c r="C790" s="10">
        <v>0</v>
      </c>
    </row>
    <row r="791" spans="1:3" ht="102">
      <c r="A791" s="9" t="s">
        <v>2366</v>
      </c>
      <c r="B791" s="9" t="s">
        <v>2221</v>
      </c>
      <c r="C791" s="21">
        <v>0</v>
      </c>
    </row>
    <row r="792" spans="1:3" ht="102">
      <c r="A792" s="9">
        <v>2710401</v>
      </c>
      <c r="B792" s="9" t="s">
        <v>1673</v>
      </c>
      <c r="C792" s="10">
        <v>0</v>
      </c>
    </row>
    <row r="793" spans="1:3" ht="102">
      <c r="A793" s="9" t="s">
        <v>2169</v>
      </c>
      <c r="B793" s="9" t="s">
        <v>417</v>
      </c>
      <c r="C793" s="21">
        <v>0</v>
      </c>
    </row>
    <row r="794" spans="1:3" ht="89.25">
      <c r="A794" s="9">
        <v>2710501</v>
      </c>
      <c r="B794" s="9" t="s">
        <v>1071</v>
      </c>
      <c r="C794" s="10">
        <v>0</v>
      </c>
    </row>
    <row r="795" spans="1:3" ht="63.75">
      <c r="A795" s="9" t="s">
        <v>898</v>
      </c>
      <c r="B795" s="9" t="s">
        <v>1646</v>
      </c>
      <c r="C795" s="21">
        <v>0</v>
      </c>
    </row>
    <row r="796" spans="1:3" ht="51">
      <c r="A796" s="9">
        <v>2710601</v>
      </c>
      <c r="B796" s="9" t="s">
        <v>2155</v>
      </c>
      <c r="C796" s="10">
        <v>0</v>
      </c>
    </row>
    <row r="797" spans="1:3" ht="76.5">
      <c r="A797" s="9" t="s">
        <v>1744</v>
      </c>
      <c r="B797" s="9" t="s">
        <v>1073</v>
      </c>
      <c r="C797" s="21">
        <v>0</v>
      </c>
    </row>
    <row r="798" spans="1:3" ht="63.75">
      <c r="A798" s="9">
        <v>2710701</v>
      </c>
      <c r="B798" s="9" t="s">
        <v>1039</v>
      </c>
      <c r="C798" s="10">
        <v>0</v>
      </c>
    </row>
    <row r="799" spans="1:3" ht="15">
      <c r="A799" s="11"/>
      <c r="B799" s="11"/>
      <c r="C799" s="11"/>
    </row>
    <row r="800" spans="1:3" ht="76.5">
      <c r="A800" s="9" t="s">
        <v>2342</v>
      </c>
      <c r="B800" s="9" t="s">
        <v>1681</v>
      </c>
      <c r="C800" s="21">
        <v>1007237</v>
      </c>
    </row>
    <row r="801" spans="1:3" ht="127.5">
      <c r="A801" s="9" t="s">
        <v>501</v>
      </c>
      <c r="B801" s="9" t="s">
        <v>1131</v>
      </c>
      <c r="C801" s="21">
        <v>319108</v>
      </c>
    </row>
    <row r="802" spans="1:3" ht="127.5">
      <c r="A802" s="9">
        <v>2670101</v>
      </c>
      <c r="B802" s="9" t="s">
        <v>1618</v>
      </c>
      <c r="C802" s="10">
        <v>319108</v>
      </c>
    </row>
    <row r="803" spans="1:3" ht="127.5">
      <c r="A803" s="9" t="s">
        <v>2146</v>
      </c>
      <c r="B803" s="9" t="s">
        <v>1742</v>
      </c>
      <c r="C803" s="21">
        <v>82163</v>
      </c>
    </row>
    <row r="804" spans="1:3" ht="127.5">
      <c r="A804" s="9">
        <v>2670102</v>
      </c>
      <c r="B804" s="9" t="s">
        <v>3329</v>
      </c>
      <c r="C804" s="10">
        <v>82163</v>
      </c>
    </row>
    <row r="805" spans="1:3" ht="63.75">
      <c r="A805" s="9" t="s">
        <v>1612</v>
      </c>
      <c r="B805" s="9" t="s">
        <v>334</v>
      </c>
      <c r="C805" s="21">
        <v>0</v>
      </c>
    </row>
    <row r="806" spans="1:3" ht="102">
      <c r="A806" s="9">
        <v>2670103</v>
      </c>
      <c r="B806" s="9" t="s">
        <v>1047</v>
      </c>
      <c r="C806" s="10">
        <v>0</v>
      </c>
    </row>
    <row r="807" spans="1:3" ht="76.5">
      <c r="A807" s="9" t="s">
        <v>343</v>
      </c>
      <c r="B807" s="9" t="s">
        <v>1768</v>
      </c>
      <c r="C807" s="21">
        <v>605966</v>
      </c>
    </row>
    <row r="808" spans="1:3" ht="76.5">
      <c r="A808" s="9">
        <v>2670104</v>
      </c>
      <c r="B808" s="9" t="s">
        <v>2349</v>
      </c>
      <c r="C808" s="10">
        <v>605966</v>
      </c>
    </row>
    <row r="809" spans="1:3" ht="15">
      <c r="A809" s="11"/>
      <c r="B809" s="11"/>
      <c r="C809" s="11"/>
    </row>
    <row r="810" spans="1:3" ht="76.5">
      <c r="A810" s="9" t="s">
        <v>1610</v>
      </c>
      <c r="B810" s="9" t="s">
        <v>336</v>
      </c>
      <c r="C810" s="21">
        <v>1488795</v>
      </c>
    </row>
    <row r="811" spans="1:3" ht="51">
      <c r="A811" s="9" t="s">
        <v>3330</v>
      </c>
      <c r="B811" s="9" t="s">
        <v>2379</v>
      </c>
      <c r="C811" s="21">
        <v>0</v>
      </c>
    </row>
    <row r="812" spans="1:3" ht="38.25">
      <c r="A812" s="9">
        <v>2650306</v>
      </c>
      <c r="B812" s="9" t="s">
        <v>584</v>
      </c>
      <c r="C812" s="10">
        <v>0</v>
      </c>
    </row>
    <row r="813" spans="1:3" ht="63.75">
      <c r="A813" s="9" t="s">
        <v>2253</v>
      </c>
      <c r="B813" s="9" t="s">
        <v>366</v>
      </c>
      <c r="C813" s="21">
        <v>1242337</v>
      </c>
    </row>
    <row r="814" spans="1:3" ht="102">
      <c r="A814" s="9" t="s">
        <v>499</v>
      </c>
      <c r="B814" s="9" t="s">
        <v>951</v>
      </c>
      <c r="C814" s="21">
        <v>0</v>
      </c>
    </row>
    <row r="815" spans="1:3" ht="89.25">
      <c r="A815" s="9">
        <v>2650307</v>
      </c>
      <c r="B815" s="9" t="s">
        <v>453</v>
      </c>
      <c r="C815" s="10">
        <v>0</v>
      </c>
    </row>
    <row r="816" spans="1:3" ht="89.25">
      <c r="A816" s="9" t="s">
        <v>2246</v>
      </c>
      <c r="B816" s="9" t="s">
        <v>973</v>
      </c>
      <c r="C816" s="21">
        <v>1242337</v>
      </c>
    </row>
    <row r="817" spans="1:3" ht="76.5">
      <c r="A817" s="9">
        <v>2650308</v>
      </c>
      <c r="B817" s="9" t="s">
        <v>344</v>
      </c>
      <c r="C817" s="10">
        <v>1242337</v>
      </c>
    </row>
    <row r="818" spans="1:3" ht="76.5">
      <c r="A818" s="9" t="s">
        <v>1647</v>
      </c>
      <c r="B818" s="9" t="s">
        <v>1614</v>
      </c>
      <c r="C818" s="21">
        <v>0</v>
      </c>
    </row>
    <row r="819" spans="1:3" ht="63.75">
      <c r="A819" s="9">
        <v>2650309</v>
      </c>
      <c r="B819" s="9" t="s">
        <v>2267</v>
      </c>
      <c r="C819" s="10">
        <v>0</v>
      </c>
    </row>
    <row r="820" spans="1:3" ht="51">
      <c r="A820" s="9" t="s">
        <v>1580</v>
      </c>
      <c r="B820" s="9" t="s">
        <v>1717</v>
      </c>
      <c r="C820" s="21">
        <v>246458</v>
      </c>
    </row>
    <row r="821" spans="1:3" ht="102">
      <c r="A821" s="9">
        <v>2650301</v>
      </c>
      <c r="B821" s="9" t="s">
        <v>594</v>
      </c>
      <c r="C821" s="10">
        <v>246458</v>
      </c>
    </row>
    <row r="822" spans="1:3" ht="63.75">
      <c r="A822" s="9">
        <v>2650302</v>
      </c>
      <c r="B822" s="9" t="s">
        <v>4214</v>
      </c>
      <c r="C822" s="10">
        <v>0</v>
      </c>
    </row>
    <row r="823" spans="1:3" ht="25.5">
      <c r="A823" s="9">
        <v>2650304</v>
      </c>
      <c r="B823" s="9" t="s">
        <v>669</v>
      </c>
      <c r="C823" s="10">
        <v>0</v>
      </c>
    </row>
    <row r="824" spans="1:3" ht="15">
      <c r="A824" s="11"/>
      <c r="B824" s="11"/>
      <c r="C824" s="11"/>
    </row>
    <row r="825" spans="1:3" ht="110.25">
      <c r="A825" s="2" t="s">
        <v>1664</v>
      </c>
      <c r="B825" s="2" t="s">
        <v>602</v>
      </c>
      <c r="C825" s="12">
        <v>2024830</v>
      </c>
    </row>
    <row r="826" spans="1:3" ht="15">
      <c r="A826" s="11"/>
      <c r="B826" s="11"/>
      <c r="C826" s="11"/>
    </row>
    <row r="827" spans="1:3" ht="102">
      <c r="A827" s="9" t="s">
        <v>1779</v>
      </c>
      <c r="B827" s="9" t="s">
        <v>2358</v>
      </c>
      <c r="C827" s="21">
        <v>2024830</v>
      </c>
    </row>
    <row r="828" spans="1:3" ht="51">
      <c r="A828" s="9">
        <v>2700101</v>
      </c>
      <c r="B828" s="9" t="s">
        <v>4136</v>
      </c>
      <c r="C828" s="10">
        <v>2024830</v>
      </c>
    </row>
    <row r="829" spans="1:3" ht="127.5">
      <c r="A829" s="9" t="s">
        <v>1617</v>
      </c>
      <c r="B829" s="9" t="s">
        <v>368</v>
      </c>
      <c r="C829" s="21">
        <v>0</v>
      </c>
    </row>
    <row r="830" spans="1:3" ht="51">
      <c r="A830" s="9">
        <v>2650303</v>
      </c>
      <c r="B830" s="9" t="s">
        <v>1494</v>
      </c>
      <c r="C830" s="10">
        <v>0</v>
      </c>
    </row>
    <row r="831" spans="1:3" ht="15">
      <c r="A831" s="11"/>
      <c r="B831" s="11"/>
      <c r="C831" s="11"/>
    </row>
    <row r="832" spans="1:3" ht="31.5">
      <c r="A832" s="2" t="s">
        <v>444</v>
      </c>
      <c r="B832" s="2" t="s">
        <v>1384</v>
      </c>
      <c r="C832" s="12">
        <v>400679096</v>
      </c>
    </row>
    <row r="833" spans="1:3" ht="15">
      <c r="A833" s="11"/>
      <c r="B833" s="11"/>
      <c r="C833" s="11"/>
    </row>
    <row r="834" spans="1:3" ht="63.75">
      <c r="A834" s="9" t="s">
        <v>1051</v>
      </c>
      <c r="B834" s="9" t="s">
        <v>4112</v>
      </c>
      <c r="C834" s="21">
        <v>0</v>
      </c>
    </row>
    <row r="835" spans="1:3" ht="102">
      <c r="A835" s="9">
        <v>2750103</v>
      </c>
      <c r="B835" s="9" t="s">
        <v>1503</v>
      </c>
      <c r="C835" s="10">
        <v>0</v>
      </c>
    </row>
    <row r="836" spans="1:3" ht="102">
      <c r="A836" s="9">
        <v>2750104</v>
      </c>
      <c r="B836" s="9" t="s">
        <v>593</v>
      </c>
      <c r="C836" s="10">
        <v>0</v>
      </c>
    </row>
    <row r="837" spans="1:3" ht="102">
      <c r="A837" s="9">
        <v>2750105</v>
      </c>
      <c r="B837" s="9" t="s">
        <v>4064</v>
      </c>
      <c r="C837" s="10">
        <v>0</v>
      </c>
    </row>
    <row r="838" spans="1:3" ht="102">
      <c r="A838" s="9">
        <v>2750106</v>
      </c>
      <c r="B838" s="9" t="s">
        <v>4017</v>
      </c>
      <c r="C838" s="10">
        <v>0</v>
      </c>
    </row>
    <row r="839" spans="1:3" ht="51">
      <c r="A839" s="9">
        <v>2750107</v>
      </c>
      <c r="B839" s="9" t="s">
        <v>4096</v>
      </c>
      <c r="C839" s="10">
        <v>0</v>
      </c>
    </row>
    <row r="840" spans="1:3" ht="51">
      <c r="A840" s="9">
        <v>2750108</v>
      </c>
      <c r="B840" s="9" t="s">
        <v>4033</v>
      </c>
      <c r="C840" s="10">
        <v>0</v>
      </c>
    </row>
    <row r="841" spans="1:3" ht="38.25">
      <c r="A841" s="9" t="s">
        <v>375</v>
      </c>
      <c r="B841" s="9" t="s">
        <v>2186</v>
      </c>
      <c r="C841" s="21">
        <v>0</v>
      </c>
    </row>
    <row r="842" spans="1:3" ht="102">
      <c r="A842" s="9" t="s">
        <v>1599</v>
      </c>
      <c r="B842" s="9" t="s">
        <v>2709</v>
      </c>
      <c r="C842" s="21">
        <v>0</v>
      </c>
    </row>
    <row r="843" spans="1:3" ht="102">
      <c r="A843" s="9" t="s">
        <v>1574</v>
      </c>
      <c r="B843" s="9" t="s">
        <v>1065</v>
      </c>
      <c r="C843" s="21">
        <v>0</v>
      </c>
    </row>
    <row r="844" spans="1:3" ht="51">
      <c r="A844" s="9" t="s">
        <v>3291</v>
      </c>
      <c r="B844" s="9" t="s">
        <v>921</v>
      </c>
      <c r="C844" s="21">
        <v>0</v>
      </c>
    </row>
    <row r="845" spans="1:3" ht="38.25">
      <c r="A845" s="9">
        <v>2790201</v>
      </c>
      <c r="B845" s="9" t="s">
        <v>976</v>
      </c>
      <c r="C845" s="10">
        <v>0</v>
      </c>
    </row>
    <row r="846" spans="1:3" ht="114.75">
      <c r="A846" s="9" t="s">
        <v>3311</v>
      </c>
      <c r="B846" s="9" t="s">
        <v>3298</v>
      </c>
      <c r="C846" s="21">
        <v>0</v>
      </c>
    </row>
    <row r="847" spans="1:3" ht="38.25">
      <c r="A847" s="9" t="s">
        <v>970</v>
      </c>
      <c r="B847" s="9" t="s">
        <v>1012</v>
      </c>
      <c r="C847" s="21">
        <v>0</v>
      </c>
    </row>
    <row r="848" spans="1:3" ht="63.75">
      <c r="A848" s="9">
        <v>2751021</v>
      </c>
      <c r="B848" s="9" t="s">
        <v>1415</v>
      </c>
      <c r="C848" s="10">
        <v>0</v>
      </c>
    </row>
    <row r="849" spans="1:3" ht="51">
      <c r="A849" s="9">
        <v>2751031</v>
      </c>
      <c r="B849" s="9" t="s">
        <v>1478</v>
      </c>
      <c r="C849" s="10">
        <v>0</v>
      </c>
    </row>
    <row r="850" spans="1:3" ht="102">
      <c r="A850" s="9" t="s">
        <v>397</v>
      </c>
      <c r="B850" s="9" t="s">
        <v>2309</v>
      </c>
      <c r="C850" s="21">
        <v>1454579</v>
      </c>
    </row>
    <row r="851" spans="1:3" ht="114.75">
      <c r="A851" s="9" t="s">
        <v>2356</v>
      </c>
      <c r="B851" s="9" t="s">
        <v>2140</v>
      </c>
      <c r="C851" s="21">
        <v>0</v>
      </c>
    </row>
    <row r="852" spans="1:3" ht="140.25">
      <c r="A852" s="9" t="s">
        <v>1619</v>
      </c>
      <c r="B852" s="9" t="s">
        <v>1780</v>
      </c>
      <c r="C852" s="21">
        <v>0</v>
      </c>
    </row>
    <row r="853" spans="1:3" ht="140.25">
      <c r="A853" s="9" t="s">
        <v>1708</v>
      </c>
      <c r="B853" s="9" t="s">
        <v>469</v>
      </c>
      <c r="C853" s="21">
        <v>0</v>
      </c>
    </row>
    <row r="854" spans="1:3" ht="89.25">
      <c r="A854" s="9" t="s">
        <v>2332</v>
      </c>
      <c r="B854" s="9" t="s">
        <v>478</v>
      </c>
      <c r="C854" s="21">
        <v>0</v>
      </c>
    </row>
    <row r="855" spans="1:3" ht="38.25">
      <c r="A855" s="9">
        <v>2750202</v>
      </c>
      <c r="B855" s="9" t="s">
        <v>1392</v>
      </c>
      <c r="C855" s="10">
        <v>0</v>
      </c>
    </row>
    <row r="856" spans="1:3" ht="76.5">
      <c r="A856" s="9">
        <v>2790101</v>
      </c>
      <c r="B856" s="9" t="s">
        <v>2244</v>
      </c>
      <c r="C856" s="10">
        <v>0</v>
      </c>
    </row>
    <row r="857" spans="1:3" ht="76.5">
      <c r="A857" s="9" t="s">
        <v>2373</v>
      </c>
      <c r="B857" s="9" t="s">
        <v>1590</v>
      </c>
      <c r="C857" s="21">
        <v>1454579</v>
      </c>
    </row>
    <row r="858" spans="1:3" ht="63.75">
      <c r="A858" s="9">
        <v>2750201</v>
      </c>
      <c r="B858" s="9" t="s">
        <v>1440</v>
      </c>
      <c r="C858" s="10">
        <v>1454579</v>
      </c>
    </row>
    <row r="859" spans="1:3" ht="89.25">
      <c r="A859" s="9">
        <v>2750203</v>
      </c>
      <c r="B859" s="9" t="s">
        <v>4155</v>
      </c>
      <c r="C859" s="10">
        <v>0</v>
      </c>
    </row>
    <row r="860" spans="1:3" ht="63.75">
      <c r="A860" s="9">
        <v>2750211</v>
      </c>
      <c r="B860" s="9" t="s">
        <v>4193</v>
      </c>
      <c r="C860" s="10">
        <v>0</v>
      </c>
    </row>
    <row r="861" spans="1:3" ht="140.25">
      <c r="A861" s="9">
        <v>2750221</v>
      </c>
      <c r="B861" s="9" t="s">
        <v>1427</v>
      </c>
      <c r="C861" s="10">
        <v>0</v>
      </c>
    </row>
    <row r="862" spans="1:3" ht="127.5">
      <c r="A862" s="9">
        <v>2750222</v>
      </c>
      <c r="B862" s="9" t="s">
        <v>4264</v>
      </c>
      <c r="C862" s="10">
        <v>0</v>
      </c>
    </row>
    <row r="863" spans="1:3" ht="76.5">
      <c r="A863" s="9">
        <v>2750223</v>
      </c>
      <c r="B863" s="9" t="s">
        <v>1502</v>
      </c>
      <c r="C863" s="10">
        <v>0</v>
      </c>
    </row>
    <row r="864" spans="1:3" ht="153">
      <c r="A864" s="9">
        <v>2750224</v>
      </c>
      <c r="B864" s="9" t="s">
        <v>1026</v>
      </c>
      <c r="C864" s="10">
        <v>0</v>
      </c>
    </row>
    <row r="865" spans="1:3" ht="51">
      <c r="A865" s="9" t="s">
        <v>1109</v>
      </c>
      <c r="B865" s="9" t="s">
        <v>2137</v>
      </c>
      <c r="C865" s="21">
        <v>3418912</v>
      </c>
    </row>
    <row r="866" spans="1:3" ht="89.25">
      <c r="A866" s="9">
        <v>2750301</v>
      </c>
      <c r="B866" s="9" t="s">
        <v>717</v>
      </c>
      <c r="C866" s="10">
        <v>2873516</v>
      </c>
    </row>
    <row r="867" spans="1:3" ht="89.25">
      <c r="A867" s="9">
        <v>2750311</v>
      </c>
      <c r="B867" s="9" t="s">
        <v>3897</v>
      </c>
      <c r="C867" s="10">
        <v>224659</v>
      </c>
    </row>
    <row r="868" spans="1:3" ht="127.5">
      <c r="A868" s="9">
        <v>2750321</v>
      </c>
      <c r="B868" s="9" t="s">
        <v>4168</v>
      </c>
      <c r="C868" s="10">
        <v>320737</v>
      </c>
    </row>
    <row r="869" spans="1:3" ht="102">
      <c r="A869" s="9" t="s">
        <v>2353</v>
      </c>
      <c r="B869" s="9" t="s">
        <v>1025</v>
      </c>
      <c r="C869" s="21">
        <v>5222793</v>
      </c>
    </row>
    <row r="870" spans="1:3" ht="89.25">
      <c r="A870" s="9" t="s">
        <v>2228</v>
      </c>
      <c r="B870" s="9" t="s">
        <v>328</v>
      </c>
      <c r="C870" s="21">
        <v>5197776</v>
      </c>
    </row>
    <row r="871" spans="1:3" ht="114.75">
      <c r="A871" s="9" t="s">
        <v>381</v>
      </c>
      <c r="B871" s="9" t="s">
        <v>1663</v>
      </c>
      <c r="C871" s="21">
        <v>0</v>
      </c>
    </row>
    <row r="872" spans="1:3" ht="102">
      <c r="A872" s="9">
        <v>2760201</v>
      </c>
      <c r="B872" s="9" t="s">
        <v>1014</v>
      </c>
      <c r="C872" s="10">
        <v>0</v>
      </c>
    </row>
    <row r="873" spans="1:3" ht="102">
      <c r="A873" s="9">
        <v>2760202</v>
      </c>
      <c r="B873" s="9" t="s">
        <v>470</v>
      </c>
      <c r="C873" s="10">
        <v>0</v>
      </c>
    </row>
    <row r="874" spans="1:3" ht="102">
      <c r="A874" s="9">
        <v>2760203</v>
      </c>
      <c r="B874" s="9" t="s">
        <v>991</v>
      </c>
      <c r="C874" s="10">
        <v>0</v>
      </c>
    </row>
    <row r="875" spans="1:3" ht="102">
      <c r="A875" s="9">
        <v>2760204</v>
      </c>
      <c r="B875" s="9" t="s">
        <v>1746</v>
      </c>
      <c r="C875" s="10">
        <v>0</v>
      </c>
    </row>
    <row r="876" spans="1:3" ht="102">
      <c r="A876" s="9">
        <v>2760205</v>
      </c>
      <c r="B876" s="9" t="s">
        <v>2341</v>
      </c>
      <c r="C876" s="10">
        <v>0</v>
      </c>
    </row>
    <row r="877" spans="1:3" ht="102">
      <c r="A877" s="9">
        <v>2760206</v>
      </c>
      <c r="B877" s="9" t="s">
        <v>2148</v>
      </c>
      <c r="C877" s="10">
        <v>0</v>
      </c>
    </row>
    <row r="878" spans="1:3" ht="102">
      <c r="A878" s="9">
        <v>2760207</v>
      </c>
      <c r="B878" s="9" t="s">
        <v>1036</v>
      </c>
      <c r="C878" s="10">
        <v>0</v>
      </c>
    </row>
    <row r="879" spans="1:3" ht="102">
      <c r="A879" s="9">
        <v>2760208</v>
      </c>
      <c r="B879" s="9" t="s">
        <v>1718</v>
      </c>
      <c r="C879" s="10">
        <v>0</v>
      </c>
    </row>
    <row r="880" spans="1:3" ht="102">
      <c r="A880" s="9">
        <v>2760209</v>
      </c>
      <c r="B880" s="9" t="s">
        <v>1103</v>
      </c>
      <c r="C880" s="10">
        <v>0</v>
      </c>
    </row>
    <row r="881" spans="1:3" ht="102">
      <c r="A881" s="9">
        <v>2760210</v>
      </c>
      <c r="B881" s="9" t="s">
        <v>1711</v>
      </c>
      <c r="C881" s="10">
        <v>0</v>
      </c>
    </row>
    <row r="882" spans="1:3" ht="102">
      <c r="A882" s="9">
        <v>2760211</v>
      </c>
      <c r="B882" s="9" t="s">
        <v>1598</v>
      </c>
      <c r="C882" s="10">
        <v>0</v>
      </c>
    </row>
    <row r="883" spans="1:3" ht="102">
      <c r="A883" s="9">
        <v>2760212</v>
      </c>
      <c r="B883" s="9" t="s">
        <v>918</v>
      </c>
      <c r="C883" s="10">
        <v>0</v>
      </c>
    </row>
    <row r="884" spans="1:3" ht="102">
      <c r="A884" s="9">
        <v>2760213</v>
      </c>
      <c r="B884" s="9" t="s">
        <v>2314</v>
      </c>
      <c r="C884" s="10">
        <v>0</v>
      </c>
    </row>
    <row r="885" spans="1:3" ht="114.75">
      <c r="A885" s="9">
        <v>2760214</v>
      </c>
      <c r="B885" s="9" t="s">
        <v>1002</v>
      </c>
      <c r="C885" s="10">
        <v>0</v>
      </c>
    </row>
    <row r="886" spans="1:3" ht="102">
      <c r="A886" s="9">
        <v>2760215</v>
      </c>
      <c r="B886" s="9" t="s">
        <v>1802</v>
      </c>
      <c r="C886" s="10">
        <v>0</v>
      </c>
    </row>
    <row r="887" spans="1:3" ht="102">
      <c r="A887" s="9">
        <v>2760216</v>
      </c>
      <c r="B887" s="9" t="s">
        <v>2328</v>
      </c>
      <c r="C887" s="10">
        <v>0</v>
      </c>
    </row>
    <row r="888" spans="1:3" ht="102">
      <c r="A888" s="9">
        <v>2760217</v>
      </c>
      <c r="B888" s="9" t="s">
        <v>398</v>
      </c>
      <c r="C888" s="10">
        <v>0</v>
      </c>
    </row>
    <row r="889" spans="1:3" ht="102">
      <c r="A889" s="9">
        <v>2760218</v>
      </c>
      <c r="B889" s="9" t="s">
        <v>2298</v>
      </c>
      <c r="C889" s="10">
        <v>0</v>
      </c>
    </row>
    <row r="890" spans="1:3" ht="102">
      <c r="A890" s="9">
        <v>2760219</v>
      </c>
      <c r="B890" s="9" t="s">
        <v>1078</v>
      </c>
      <c r="C890" s="10">
        <v>0</v>
      </c>
    </row>
    <row r="891" spans="1:3" ht="102">
      <c r="A891" s="9">
        <v>2760220</v>
      </c>
      <c r="B891" s="9" t="s">
        <v>2150</v>
      </c>
      <c r="C891" s="10">
        <v>0</v>
      </c>
    </row>
    <row r="892" spans="1:3" ht="114.75">
      <c r="A892" s="9">
        <v>2760221</v>
      </c>
      <c r="B892" s="9" t="s">
        <v>2287</v>
      </c>
      <c r="C892" s="10">
        <v>0</v>
      </c>
    </row>
    <row r="893" spans="1:3" ht="114.75">
      <c r="A893" s="9">
        <v>2760222</v>
      </c>
      <c r="B893" s="9" t="s">
        <v>2708</v>
      </c>
      <c r="C893" s="10">
        <v>0</v>
      </c>
    </row>
    <row r="894" spans="1:3" ht="127.5">
      <c r="A894" s="9">
        <v>2760501</v>
      </c>
      <c r="B894" s="9" t="s">
        <v>993</v>
      </c>
      <c r="C894" s="10">
        <v>0</v>
      </c>
    </row>
    <row r="895" spans="1:3" ht="127.5">
      <c r="A895" s="9">
        <v>2760502</v>
      </c>
      <c r="B895" s="9" t="s">
        <v>2238</v>
      </c>
      <c r="C895" s="10">
        <v>0</v>
      </c>
    </row>
    <row r="896" spans="1:3" ht="127.5">
      <c r="A896" s="9">
        <v>2760503</v>
      </c>
      <c r="B896" s="9" t="s">
        <v>423</v>
      </c>
      <c r="C896" s="10">
        <v>0</v>
      </c>
    </row>
    <row r="897" spans="1:3" ht="127.5">
      <c r="A897" s="9">
        <v>2760504</v>
      </c>
      <c r="B897" s="9" t="s">
        <v>1670</v>
      </c>
      <c r="C897" s="10">
        <v>0</v>
      </c>
    </row>
    <row r="898" spans="1:3" ht="127.5">
      <c r="A898" s="9">
        <v>2760505</v>
      </c>
      <c r="B898" s="9" t="s">
        <v>3911</v>
      </c>
      <c r="C898" s="10">
        <v>0</v>
      </c>
    </row>
    <row r="899" spans="1:3" ht="127.5">
      <c r="A899" s="9">
        <v>2760506</v>
      </c>
      <c r="B899" s="9" t="s">
        <v>415</v>
      </c>
      <c r="C899" s="10">
        <v>0</v>
      </c>
    </row>
    <row r="900" spans="1:3" ht="114.75">
      <c r="A900" s="9">
        <v>2760507</v>
      </c>
      <c r="B900" s="9" t="s">
        <v>3296</v>
      </c>
      <c r="C900" s="10">
        <v>0</v>
      </c>
    </row>
    <row r="901" spans="1:3" ht="127.5">
      <c r="A901" s="9">
        <v>2760508</v>
      </c>
      <c r="B901" s="9" t="s">
        <v>1787</v>
      </c>
      <c r="C901" s="10">
        <v>0</v>
      </c>
    </row>
    <row r="902" spans="1:3" ht="127.5">
      <c r="A902" s="9">
        <v>2760509</v>
      </c>
      <c r="B902" s="9" t="s">
        <v>427</v>
      </c>
      <c r="C902" s="10">
        <v>0</v>
      </c>
    </row>
    <row r="903" spans="1:3" ht="127.5">
      <c r="A903" s="9">
        <v>2760510</v>
      </c>
      <c r="B903" s="9" t="s">
        <v>3321</v>
      </c>
      <c r="C903" s="10">
        <v>0</v>
      </c>
    </row>
    <row r="904" spans="1:3" ht="127.5">
      <c r="A904" s="9">
        <v>2760511</v>
      </c>
      <c r="B904" s="9" t="s">
        <v>1747</v>
      </c>
      <c r="C904" s="10">
        <v>0</v>
      </c>
    </row>
    <row r="905" spans="1:3" ht="127.5">
      <c r="A905" s="9">
        <v>2760512</v>
      </c>
      <c r="B905" s="9" t="s">
        <v>927</v>
      </c>
      <c r="C905" s="10">
        <v>0</v>
      </c>
    </row>
    <row r="906" spans="1:3" ht="127.5">
      <c r="A906" s="9">
        <v>2760513</v>
      </c>
      <c r="B906" s="9" t="s">
        <v>1783</v>
      </c>
      <c r="C906" s="10">
        <v>0</v>
      </c>
    </row>
    <row r="907" spans="1:3" ht="127.5">
      <c r="A907" s="9">
        <v>2760514</v>
      </c>
      <c r="B907" s="9" t="s">
        <v>1043</v>
      </c>
      <c r="C907" s="10">
        <v>0</v>
      </c>
    </row>
    <row r="908" spans="1:3" ht="127.5">
      <c r="A908" s="9">
        <v>2760515</v>
      </c>
      <c r="B908" s="9" t="s">
        <v>490</v>
      </c>
      <c r="C908" s="10">
        <v>0</v>
      </c>
    </row>
    <row r="909" spans="1:3" ht="127.5">
      <c r="A909" s="9">
        <v>2760516</v>
      </c>
      <c r="B909" s="9" t="s">
        <v>2723</v>
      </c>
      <c r="C909" s="10">
        <v>0</v>
      </c>
    </row>
    <row r="910" spans="1:3" ht="127.5">
      <c r="A910" s="9">
        <v>2760517</v>
      </c>
      <c r="B910" s="9" t="s">
        <v>446</v>
      </c>
      <c r="C910" s="10">
        <v>0</v>
      </c>
    </row>
    <row r="911" spans="1:3" ht="127.5">
      <c r="A911" s="9">
        <v>2760518</v>
      </c>
      <c r="B911" s="9" t="s">
        <v>2185</v>
      </c>
      <c r="C911" s="10">
        <v>0</v>
      </c>
    </row>
    <row r="912" spans="1:3" ht="127.5">
      <c r="A912" s="9">
        <v>2760519</v>
      </c>
      <c r="B912" s="9" t="s">
        <v>896</v>
      </c>
      <c r="C912" s="10">
        <v>0</v>
      </c>
    </row>
    <row r="913" spans="1:3" ht="127.5">
      <c r="A913" s="9">
        <v>2760520</v>
      </c>
      <c r="B913" s="9" t="s">
        <v>2199</v>
      </c>
      <c r="C913" s="10">
        <v>0</v>
      </c>
    </row>
    <row r="914" spans="1:3" ht="127.5">
      <c r="A914" s="9">
        <v>2760521</v>
      </c>
      <c r="B914" s="9" t="s">
        <v>460</v>
      </c>
      <c r="C914" s="10">
        <v>0</v>
      </c>
    </row>
    <row r="915" spans="1:3" ht="140.25">
      <c r="A915" s="9">
        <v>2760522</v>
      </c>
      <c r="B915" s="9" t="s">
        <v>1661</v>
      </c>
      <c r="C915" s="10">
        <v>0</v>
      </c>
    </row>
    <row r="916" spans="1:3" ht="127.5">
      <c r="A916" s="9">
        <v>2760601</v>
      </c>
      <c r="B916" s="9" t="s">
        <v>1072</v>
      </c>
      <c r="C916" s="10">
        <v>0</v>
      </c>
    </row>
    <row r="917" spans="1:3" ht="127.5">
      <c r="A917" s="9">
        <v>2760602</v>
      </c>
      <c r="B917" s="9" t="s">
        <v>2247</v>
      </c>
      <c r="C917" s="10">
        <v>0</v>
      </c>
    </row>
    <row r="918" spans="1:3" ht="127.5">
      <c r="A918" s="9">
        <v>2760603</v>
      </c>
      <c r="B918" s="9" t="s">
        <v>903</v>
      </c>
      <c r="C918" s="10">
        <v>0</v>
      </c>
    </row>
    <row r="919" spans="1:3" ht="127.5">
      <c r="A919" s="9">
        <v>2760604</v>
      </c>
      <c r="B919" s="9" t="s">
        <v>2285</v>
      </c>
      <c r="C919" s="10">
        <v>0</v>
      </c>
    </row>
    <row r="920" spans="1:3" ht="127.5">
      <c r="A920" s="9">
        <v>2760605</v>
      </c>
      <c r="B920" s="9" t="s">
        <v>1063</v>
      </c>
      <c r="C920" s="10">
        <v>0</v>
      </c>
    </row>
    <row r="921" spans="1:3" ht="127.5">
      <c r="A921" s="9">
        <v>2760606</v>
      </c>
      <c r="B921" s="9" t="s">
        <v>2175</v>
      </c>
      <c r="C921" s="10">
        <v>0</v>
      </c>
    </row>
    <row r="922" spans="1:3" ht="114.75">
      <c r="A922" s="9">
        <v>2760607</v>
      </c>
      <c r="B922" s="9" t="s">
        <v>1572</v>
      </c>
      <c r="C922" s="10">
        <v>0</v>
      </c>
    </row>
    <row r="923" spans="1:3" ht="127.5">
      <c r="A923" s="9">
        <v>2760608</v>
      </c>
      <c r="B923" s="9" t="s">
        <v>387</v>
      </c>
      <c r="C923" s="10">
        <v>0</v>
      </c>
    </row>
    <row r="924" spans="1:3" ht="127.5">
      <c r="A924" s="9">
        <v>2760609</v>
      </c>
      <c r="B924" s="9" t="s">
        <v>1577</v>
      </c>
      <c r="C924" s="10">
        <v>0</v>
      </c>
    </row>
    <row r="925" spans="1:3" ht="127.5">
      <c r="A925" s="9">
        <v>2760610</v>
      </c>
      <c r="B925" s="9" t="s">
        <v>4579</v>
      </c>
      <c r="C925" s="10">
        <v>0</v>
      </c>
    </row>
    <row r="926" spans="1:3" ht="127.5">
      <c r="A926" s="9">
        <v>2760611</v>
      </c>
      <c r="B926" s="9" t="s">
        <v>458</v>
      </c>
      <c r="C926" s="10">
        <v>0</v>
      </c>
    </row>
    <row r="927" spans="1:3" ht="127.5">
      <c r="A927" s="9">
        <v>2760612</v>
      </c>
      <c r="B927" s="9" t="s">
        <v>491</v>
      </c>
      <c r="C927" s="10">
        <v>0</v>
      </c>
    </row>
    <row r="928" spans="1:3" ht="127.5">
      <c r="A928" s="9">
        <v>2760613</v>
      </c>
      <c r="B928" s="9" t="s">
        <v>966</v>
      </c>
      <c r="C928" s="10">
        <v>0</v>
      </c>
    </row>
    <row r="929" spans="1:3" ht="127.5">
      <c r="A929" s="9">
        <v>2760614</v>
      </c>
      <c r="B929" s="9" t="s">
        <v>911</v>
      </c>
      <c r="C929" s="10">
        <v>0</v>
      </c>
    </row>
    <row r="930" spans="1:3" ht="127.5">
      <c r="A930" s="9">
        <v>2760615</v>
      </c>
      <c r="B930" s="9" t="s">
        <v>2138</v>
      </c>
      <c r="C930" s="10">
        <v>0</v>
      </c>
    </row>
    <row r="931" spans="1:3" ht="127.5">
      <c r="A931" s="9">
        <v>2760616</v>
      </c>
      <c r="B931" s="9" t="s">
        <v>492</v>
      </c>
      <c r="C931" s="10">
        <v>0</v>
      </c>
    </row>
    <row r="932" spans="1:3" ht="127.5">
      <c r="A932" s="9">
        <v>2760617</v>
      </c>
      <c r="B932" s="9" t="s">
        <v>486</v>
      </c>
      <c r="C932" s="10">
        <v>0</v>
      </c>
    </row>
    <row r="933" spans="1:3" ht="127.5">
      <c r="A933" s="9">
        <v>2760618</v>
      </c>
      <c r="B933" s="9" t="s">
        <v>1634</v>
      </c>
      <c r="C933" s="10">
        <v>0</v>
      </c>
    </row>
    <row r="934" spans="1:3" ht="127.5">
      <c r="A934" s="9">
        <v>2760619</v>
      </c>
      <c r="B934" s="9" t="s">
        <v>1641</v>
      </c>
      <c r="C934" s="10">
        <v>0</v>
      </c>
    </row>
    <row r="935" spans="1:3" ht="127.5">
      <c r="A935" s="9">
        <v>2760620</v>
      </c>
      <c r="B935" s="9" t="s">
        <v>2194</v>
      </c>
      <c r="C935" s="10">
        <v>0</v>
      </c>
    </row>
    <row r="936" spans="1:3" ht="127.5">
      <c r="A936" s="9">
        <v>2760621</v>
      </c>
      <c r="B936" s="9" t="s">
        <v>3292</v>
      </c>
      <c r="C936" s="10">
        <v>0</v>
      </c>
    </row>
    <row r="937" spans="1:3" ht="140.25">
      <c r="A937" s="9">
        <v>2760622</v>
      </c>
      <c r="B937" s="9" t="s">
        <v>2367</v>
      </c>
      <c r="C937" s="10">
        <v>0</v>
      </c>
    </row>
    <row r="938" spans="1:3" ht="102">
      <c r="A938" s="9">
        <v>2760701</v>
      </c>
      <c r="B938" s="9" t="s">
        <v>1767</v>
      </c>
      <c r="C938" s="10">
        <v>0</v>
      </c>
    </row>
    <row r="939" spans="1:3" ht="102">
      <c r="A939" s="9">
        <v>2760702</v>
      </c>
      <c r="B939" s="9" t="s">
        <v>399</v>
      </c>
      <c r="C939" s="10">
        <v>0</v>
      </c>
    </row>
    <row r="940" spans="1:3" ht="102">
      <c r="A940" s="9">
        <v>2760703</v>
      </c>
      <c r="B940" s="9" t="s">
        <v>1547</v>
      </c>
      <c r="C940" s="10">
        <v>0</v>
      </c>
    </row>
    <row r="941" spans="1:3" ht="102">
      <c r="A941" s="9">
        <v>2760704</v>
      </c>
      <c r="B941" s="9" t="s">
        <v>1622</v>
      </c>
      <c r="C941" s="10">
        <v>0</v>
      </c>
    </row>
    <row r="942" spans="1:3" ht="102">
      <c r="A942" s="9">
        <v>2760705</v>
      </c>
      <c r="B942" s="9" t="s">
        <v>2711</v>
      </c>
      <c r="C942" s="10">
        <v>0</v>
      </c>
    </row>
    <row r="943" spans="1:3" ht="102">
      <c r="A943" s="9">
        <v>2760706</v>
      </c>
      <c r="B943" s="9" t="s">
        <v>329</v>
      </c>
      <c r="C943" s="10">
        <v>0</v>
      </c>
    </row>
    <row r="944" spans="1:3" ht="89.25">
      <c r="A944" s="9">
        <v>2760707</v>
      </c>
      <c r="B944" s="9" t="s">
        <v>1066</v>
      </c>
      <c r="C944" s="10">
        <v>0</v>
      </c>
    </row>
    <row r="945" spans="1:3" ht="102">
      <c r="A945" s="9">
        <v>2760708</v>
      </c>
      <c r="B945" s="9" t="s">
        <v>352</v>
      </c>
      <c r="C945" s="10">
        <v>0</v>
      </c>
    </row>
    <row r="946" spans="1:3" ht="102">
      <c r="A946" s="9">
        <v>2760709</v>
      </c>
      <c r="B946" s="9" t="s">
        <v>932</v>
      </c>
      <c r="C946" s="10">
        <v>0</v>
      </c>
    </row>
    <row r="947" spans="1:3" ht="102">
      <c r="A947" s="9">
        <v>2760710</v>
      </c>
      <c r="B947" s="9" t="s">
        <v>1015</v>
      </c>
      <c r="C947" s="10">
        <v>0</v>
      </c>
    </row>
    <row r="948" spans="1:3" ht="102">
      <c r="A948" s="9">
        <v>2760711</v>
      </c>
      <c r="B948" s="9" t="s">
        <v>2713</v>
      </c>
      <c r="C948" s="10">
        <v>0</v>
      </c>
    </row>
    <row r="949" spans="1:3" ht="102">
      <c r="A949" s="9">
        <v>2760712</v>
      </c>
      <c r="B949" s="9" t="s">
        <v>1112</v>
      </c>
      <c r="C949" s="10">
        <v>0</v>
      </c>
    </row>
    <row r="950" spans="1:3" ht="102">
      <c r="A950" s="9">
        <v>2760713</v>
      </c>
      <c r="B950" s="9" t="s">
        <v>1727</v>
      </c>
      <c r="C950" s="10">
        <v>0</v>
      </c>
    </row>
    <row r="951" spans="1:3" ht="102">
      <c r="A951" s="9">
        <v>2760714</v>
      </c>
      <c r="B951" s="9" t="s">
        <v>1766</v>
      </c>
      <c r="C951" s="10">
        <v>0</v>
      </c>
    </row>
    <row r="952" spans="1:3" ht="102">
      <c r="A952" s="9">
        <v>2760715</v>
      </c>
      <c r="B952" s="9" t="s">
        <v>2234</v>
      </c>
      <c r="C952" s="10">
        <v>0</v>
      </c>
    </row>
    <row r="953" spans="1:3" ht="102">
      <c r="A953" s="9">
        <v>2760716</v>
      </c>
      <c r="B953" s="9" t="s">
        <v>363</v>
      </c>
      <c r="C953" s="10">
        <v>0</v>
      </c>
    </row>
    <row r="954" spans="1:3" ht="102">
      <c r="A954" s="9">
        <v>2760717</v>
      </c>
      <c r="B954" s="9" t="s">
        <v>4590</v>
      </c>
      <c r="C954" s="10">
        <v>0</v>
      </c>
    </row>
    <row r="955" spans="1:3" ht="102">
      <c r="A955" s="9">
        <v>2760718</v>
      </c>
      <c r="B955" s="9" t="s">
        <v>1079</v>
      </c>
      <c r="C955" s="10">
        <v>0</v>
      </c>
    </row>
    <row r="956" spans="1:3" ht="102">
      <c r="A956" s="9">
        <v>2760719</v>
      </c>
      <c r="B956" s="9" t="s">
        <v>333</v>
      </c>
      <c r="C956" s="10">
        <v>0</v>
      </c>
    </row>
    <row r="957" spans="1:3" ht="102">
      <c r="A957" s="9">
        <v>2760720</v>
      </c>
      <c r="B957" s="9" t="s">
        <v>1771</v>
      </c>
      <c r="C957" s="10">
        <v>0</v>
      </c>
    </row>
    <row r="958" spans="1:3" ht="102">
      <c r="A958" s="9">
        <v>2760721</v>
      </c>
      <c r="B958" s="9" t="s">
        <v>1087</v>
      </c>
      <c r="C958" s="10">
        <v>0</v>
      </c>
    </row>
    <row r="959" spans="1:3" ht="114.75">
      <c r="A959" s="9">
        <v>2760722</v>
      </c>
      <c r="B959" s="9" t="s">
        <v>1070</v>
      </c>
      <c r="C959" s="10">
        <v>0</v>
      </c>
    </row>
    <row r="960" spans="1:3" ht="127.5">
      <c r="A960" s="9">
        <v>2760801</v>
      </c>
      <c r="B960" s="9" t="s">
        <v>2202</v>
      </c>
      <c r="C960" s="10">
        <v>0</v>
      </c>
    </row>
    <row r="961" spans="1:3" ht="127.5">
      <c r="A961" s="9">
        <v>2760802</v>
      </c>
      <c r="B961" s="9" t="s">
        <v>1128</v>
      </c>
      <c r="C961" s="10">
        <v>0</v>
      </c>
    </row>
    <row r="962" spans="1:3" ht="127.5">
      <c r="A962" s="9">
        <v>2760803</v>
      </c>
      <c r="B962" s="9" t="s">
        <v>1741</v>
      </c>
      <c r="C962" s="10">
        <v>0</v>
      </c>
    </row>
    <row r="963" spans="1:3" ht="127.5">
      <c r="A963" s="9">
        <v>2760804</v>
      </c>
      <c r="B963" s="9" t="s">
        <v>1715</v>
      </c>
      <c r="C963" s="10">
        <v>0</v>
      </c>
    </row>
    <row r="964" spans="1:3" ht="127.5">
      <c r="A964" s="9">
        <v>2760805</v>
      </c>
      <c r="B964" s="9" t="s">
        <v>1729</v>
      </c>
      <c r="C964" s="10">
        <v>0</v>
      </c>
    </row>
    <row r="965" spans="1:3" ht="127.5">
      <c r="A965" s="9">
        <v>2760806</v>
      </c>
      <c r="B965" s="9" t="s">
        <v>1556</v>
      </c>
      <c r="C965" s="10">
        <v>0</v>
      </c>
    </row>
    <row r="966" spans="1:3" ht="114.75">
      <c r="A966" s="9">
        <v>2760807</v>
      </c>
      <c r="B966" s="9" t="s">
        <v>2333</v>
      </c>
      <c r="C966" s="10">
        <v>0</v>
      </c>
    </row>
    <row r="967" spans="1:3" ht="127.5">
      <c r="A967" s="9">
        <v>2760808</v>
      </c>
      <c r="B967" s="9" t="s">
        <v>2292</v>
      </c>
      <c r="C967" s="10">
        <v>0</v>
      </c>
    </row>
    <row r="968" spans="1:3" ht="127.5">
      <c r="A968" s="9">
        <v>2760809</v>
      </c>
      <c r="B968" s="9" t="s">
        <v>3300</v>
      </c>
      <c r="C968" s="10">
        <v>0</v>
      </c>
    </row>
    <row r="969" spans="1:3" ht="127.5">
      <c r="A969" s="9">
        <v>2760810</v>
      </c>
      <c r="B969" s="9" t="s">
        <v>1710</v>
      </c>
      <c r="C969" s="10">
        <v>0</v>
      </c>
    </row>
    <row r="970" spans="1:3" ht="127.5">
      <c r="A970" s="9">
        <v>2760811</v>
      </c>
      <c r="B970" s="9" t="s">
        <v>1671</v>
      </c>
      <c r="C970" s="10">
        <v>0</v>
      </c>
    </row>
    <row r="971" spans="1:3" ht="127.5">
      <c r="A971" s="9">
        <v>2760812</v>
      </c>
      <c r="B971" s="9" t="s">
        <v>2260</v>
      </c>
      <c r="C971" s="10">
        <v>0</v>
      </c>
    </row>
    <row r="972" spans="1:3" ht="127.5">
      <c r="A972" s="9">
        <v>2760813</v>
      </c>
      <c r="B972" s="9" t="s">
        <v>440</v>
      </c>
      <c r="C972" s="10">
        <v>0</v>
      </c>
    </row>
    <row r="973" spans="1:3" ht="127.5">
      <c r="A973" s="9">
        <v>2760814</v>
      </c>
      <c r="B973" s="9" t="s">
        <v>992</v>
      </c>
      <c r="C973" s="10">
        <v>0</v>
      </c>
    </row>
    <row r="974" spans="1:3" ht="127.5">
      <c r="A974" s="9">
        <v>2760815</v>
      </c>
      <c r="B974" s="9" t="s">
        <v>1645</v>
      </c>
      <c r="C974" s="10">
        <v>0</v>
      </c>
    </row>
    <row r="975" spans="1:3" ht="127.5">
      <c r="A975" s="9">
        <v>2760816</v>
      </c>
      <c r="B975" s="9" t="s">
        <v>950</v>
      </c>
      <c r="C975" s="10">
        <v>0</v>
      </c>
    </row>
    <row r="976" spans="1:3" ht="127.5">
      <c r="A976" s="9">
        <v>2760817</v>
      </c>
      <c r="B976" s="9" t="s">
        <v>1011</v>
      </c>
      <c r="C976" s="10">
        <v>0</v>
      </c>
    </row>
    <row r="977" spans="1:3" ht="127.5">
      <c r="A977" s="9">
        <v>2760818</v>
      </c>
      <c r="B977" s="9" t="s">
        <v>2193</v>
      </c>
      <c r="C977" s="10">
        <v>0</v>
      </c>
    </row>
    <row r="978" spans="1:3" ht="127.5">
      <c r="A978" s="9">
        <v>2760819</v>
      </c>
      <c r="B978" s="9" t="s">
        <v>1125</v>
      </c>
      <c r="C978" s="10">
        <v>0</v>
      </c>
    </row>
    <row r="979" spans="1:3" ht="127.5">
      <c r="A979" s="9">
        <v>2760820</v>
      </c>
      <c r="B979" s="9" t="s">
        <v>1669</v>
      </c>
      <c r="C979" s="10">
        <v>0</v>
      </c>
    </row>
    <row r="980" spans="1:3" ht="127.5">
      <c r="A980" s="9">
        <v>2760821</v>
      </c>
      <c r="B980" s="9" t="s">
        <v>1642</v>
      </c>
      <c r="C980" s="10">
        <v>0</v>
      </c>
    </row>
    <row r="981" spans="1:3" ht="140.25">
      <c r="A981" s="9">
        <v>2760822</v>
      </c>
      <c r="B981" s="9" t="s">
        <v>1753</v>
      </c>
      <c r="C981" s="10">
        <v>0</v>
      </c>
    </row>
    <row r="982" spans="1:3" ht="153">
      <c r="A982" s="9">
        <v>2780201</v>
      </c>
      <c r="B982" s="9" t="s">
        <v>2218</v>
      </c>
      <c r="C982" s="10">
        <v>0</v>
      </c>
    </row>
    <row r="983" spans="1:3" ht="153">
      <c r="A983" s="9">
        <v>2780202</v>
      </c>
      <c r="B983" s="9" t="s">
        <v>2167</v>
      </c>
      <c r="C983" s="10">
        <v>0</v>
      </c>
    </row>
    <row r="984" spans="1:3" ht="153">
      <c r="A984" s="9">
        <v>2780203</v>
      </c>
      <c r="B984" s="9" t="s">
        <v>450</v>
      </c>
      <c r="C984" s="10">
        <v>0</v>
      </c>
    </row>
    <row r="985" spans="1:3" ht="153">
      <c r="A985" s="9">
        <v>2780204</v>
      </c>
      <c r="B985" s="9" t="s">
        <v>2365</v>
      </c>
      <c r="C985" s="10">
        <v>0</v>
      </c>
    </row>
    <row r="986" spans="1:3" ht="153">
      <c r="A986" s="9">
        <v>2780205</v>
      </c>
      <c r="B986" s="9" t="s">
        <v>1620</v>
      </c>
      <c r="C986" s="10">
        <v>0</v>
      </c>
    </row>
    <row r="987" spans="1:3" ht="153">
      <c r="A987" s="9">
        <v>2780206</v>
      </c>
      <c r="B987" s="9" t="s">
        <v>1648</v>
      </c>
      <c r="C987" s="10">
        <v>0</v>
      </c>
    </row>
    <row r="988" spans="1:3" ht="153">
      <c r="A988" s="9">
        <v>2780207</v>
      </c>
      <c r="B988" s="9" t="s">
        <v>2281</v>
      </c>
      <c r="C988" s="10">
        <v>0</v>
      </c>
    </row>
    <row r="989" spans="1:3" ht="153">
      <c r="A989" s="9">
        <v>2780208</v>
      </c>
      <c r="B989" s="9" t="s">
        <v>1652</v>
      </c>
      <c r="C989" s="10">
        <v>0</v>
      </c>
    </row>
    <row r="990" spans="1:3" ht="153">
      <c r="A990" s="9">
        <v>2780209</v>
      </c>
      <c r="B990" s="9" t="s">
        <v>971</v>
      </c>
      <c r="C990" s="10">
        <v>0</v>
      </c>
    </row>
    <row r="991" spans="1:3" ht="153">
      <c r="A991" s="9">
        <v>2780210</v>
      </c>
      <c r="B991" s="9" t="s">
        <v>1132</v>
      </c>
      <c r="C991" s="10">
        <v>0</v>
      </c>
    </row>
    <row r="992" spans="1:3" ht="153">
      <c r="A992" s="9">
        <v>2780211</v>
      </c>
      <c r="B992" s="9" t="s">
        <v>1123</v>
      </c>
      <c r="C992" s="10">
        <v>0</v>
      </c>
    </row>
    <row r="993" spans="1:3" ht="153">
      <c r="A993" s="9">
        <v>2780212</v>
      </c>
      <c r="B993" s="9" t="s">
        <v>1798</v>
      </c>
      <c r="C993" s="10">
        <v>0</v>
      </c>
    </row>
    <row r="994" spans="1:3" ht="153">
      <c r="A994" s="9">
        <v>2780213</v>
      </c>
      <c r="B994" s="9" t="s">
        <v>1543</v>
      </c>
      <c r="C994" s="10">
        <v>0</v>
      </c>
    </row>
    <row r="995" spans="1:3" ht="165.75">
      <c r="A995" s="9">
        <v>2780214</v>
      </c>
      <c r="B995" s="9" t="s">
        <v>2321</v>
      </c>
      <c r="C995" s="10">
        <v>0</v>
      </c>
    </row>
    <row r="996" spans="1:3" ht="153">
      <c r="A996" s="9">
        <v>2780215</v>
      </c>
      <c r="B996" s="9" t="s">
        <v>909</v>
      </c>
      <c r="C996" s="10">
        <v>0</v>
      </c>
    </row>
    <row r="997" spans="1:3" ht="153">
      <c r="A997" s="9">
        <v>2780216</v>
      </c>
      <c r="B997" s="9" t="s">
        <v>985</v>
      </c>
      <c r="C997" s="10">
        <v>0</v>
      </c>
    </row>
    <row r="998" spans="1:3" ht="153">
      <c r="A998" s="9">
        <v>2780217</v>
      </c>
      <c r="B998" s="9" t="s">
        <v>1551</v>
      </c>
      <c r="C998" s="10">
        <v>0</v>
      </c>
    </row>
    <row r="999" spans="1:3" ht="153">
      <c r="A999" s="9">
        <v>2780218</v>
      </c>
      <c r="B999" s="9" t="s">
        <v>920</v>
      </c>
      <c r="C999" s="10">
        <v>0</v>
      </c>
    </row>
    <row r="1000" spans="1:3" ht="153">
      <c r="A1000" s="9">
        <v>2780219</v>
      </c>
      <c r="B1000" s="9" t="s">
        <v>2225</v>
      </c>
      <c r="C1000" s="10">
        <v>0</v>
      </c>
    </row>
    <row r="1001" spans="1:3" ht="153">
      <c r="A1001" s="9">
        <v>2780220</v>
      </c>
      <c r="B1001" s="9" t="s">
        <v>1116</v>
      </c>
      <c r="C1001" s="10">
        <v>0</v>
      </c>
    </row>
    <row r="1002" spans="1:3" ht="165.75">
      <c r="A1002" s="9">
        <v>2780221</v>
      </c>
      <c r="B1002" s="9" t="s">
        <v>2308</v>
      </c>
      <c r="C1002" s="10">
        <v>0</v>
      </c>
    </row>
    <row r="1003" spans="1:3" ht="165.75">
      <c r="A1003" s="9">
        <v>2780222</v>
      </c>
      <c r="B1003" s="9" t="s">
        <v>2360</v>
      </c>
      <c r="C1003" s="10">
        <v>0</v>
      </c>
    </row>
    <row r="1004" spans="1:3" ht="127.5">
      <c r="A1004" s="9">
        <v>2780301</v>
      </c>
      <c r="B1004" s="9" t="s">
        <v>1688</v>
      </c>
      <c r="C1004" s="10">
        <v>0</v>
      </c>
    </row>
    <row r="1005" spans="1:3" ht="127.5">
      <c r="A1005" s="9">
        <v>2780302</v>
      </c>
      <c r="B1005" s="9" t="s">
        <v>1736</v>
      </c>
      <c r="C1005" s="10">
        <v>0</v>
      </c>
    </row>
    <row r="1006" spans="1:3" ht="127.5">
      <c r="A1006" s="9">
        <v>2780303</v>
      </c>
      <c r="B1006" s="9" t="s">
        <v>1764</v>
      </c>
      <c r="C1006" s="10">
        <v>0</v>
      </c>
    </row>
    <row r="1007" spans="1:3" ht="127.5">
      <c r="A1007" s="9">
        <v>2780304</v>
      </c>
      <c r="B1007" s="9" t="s">
        <v>4306</v>
      </c>
      <c r="C1007" s="10">
        <v>0</v>
      </c>
    </row>
    <row r="1008" spans="1:3" ht="127.5">
      <c r="A1008" s="9">
        <v>2780305</v>
      </c>
      <c r="B1008" s="9" t="s">
        <v>485</v>
      </c>
      <c r="C1008" s="10">
        <v>0</v>
      </c>
    </row>
    <row r="1009" spans="1:3" ht="127.5">
      <c r="A1009" s="9">
        <v>2780306</v>
      </c>
      <c r="B1009" s="9" t="s">
        <v>2255</v>
      </c>
      <c r="C1009" s="10">
        <v>0</v>
      </c>
    </row>
    <row r="1010" spans="1:3" ht="127.5">
      <c r="A1010" s="9">
        <v>2780307</v>
      </c>
      <c r="B1010" s="9" t="s">
        <v>1129</v>
      </c>
      <c r="C1010" s="10">
        <v>0</v>
      </c>
    </row>
    <row r="1011" spans="1:3" ht="127.5">
      <c r="A1011" s="9">
        <v>2780308</v>
      </c>
      <c r="B1011" s="9" t="s">
        <v>1042</v>
      </c>
      <c r="C1011" s="10">
        <v>0</v>
      </c>
    </row>
    <row r="1012" spans="1:3" ht="127.5">
      <c r="A1012" s="9">
        <v>2780309</v>
      </c>
      <c r="B1012" s="9" t="s">
        <v>2249</v>
      </c>
      <c r="C1012" s="10">
        <v>0</v>
      </c>
    </row>
    <row r="1013" spans="1:3" ht="127.5">
      <c r="A1013" s="9">
        <v>2780310</v>
      </c>
      <c r="B1013" s="9" t="s">
        <v>2204</v>
      </c>
      <c r="C1013" s="10">
        <v>0</v>
      </c>
    </row>
    <row r="1014" spans="1:3" ht="127.5">
      <c r="A1014" s="9">
        <v>2780311</v>
      </c>
      <c r="B1014" s="9" t="s">
        <v>979</v>
      </c>
      <c r="C1014" s="10">
        <v>0</v>
      </c>
    </row>
    <row r="1015" spans="1:3" ht="127.5">
      <c r="A1015" s="9">
        <v>2780312</v>
      </c>
      <c r="B1015" s="9" t="s">
        <v>1699</v>
      </c>
      <c r="C1015" s="10">
        <v>0</v>
      </c>
    </row>
    <row r="1016" spans="1:3" ht="127.5">
      <c r="A1016" s="9">
        <v>2780313</v>
      </c>
      <c r="B1016" s="9" t="s">
        <v>2718</v>
      </c>
      <c r="C1016" s="10">
        <v>0</v>
      </c>
    </row>
    <row r="1017" spans="1:3" ht="140.25">
      <c r="A1017" s="9">
        <v>2780314</v>
      </c>
      <c r="B1017" s="9" t="s">
        <v>1093</v>
      </c>
      <c r="C1017" s="10">
        <v>0</v>
      </c>
    </row>
    <row r="1018" spans="1:3" ht="127.5">
      <c r="A1018" s="9">
        <v>2780315</v>
      </c>
      <c r="B1018" s="9" t="s">
        <v>1088</v>
      </c>
      <c r="C1018" s="10">
        <v>0</v>
      </c>
    </row>
    <row r="1019" spans="1:3" ht="127.5">
      <c r="A1019" s="9">
        <v>2780316</v>
      </c>
      <c r="B1019" s="9" t="s">
        <v>1049</v>
      </c>
      <c r="C1019" s="10">
        <v>0</v>
      </c>
    </row>
    <row r="1020" spans="1:3" ht="127.5">
      <c r="A1020" s="9">
        <v>2780317</v>
      </c>
      <c r="B1020" s="9" t="s">
        <v>3316</v>
      </c>
      <c r="C1020" s="10">
        <v>0</v>
      </c>
    </row>
    <row r="1021" spans="1:3" ht="127.5">
      <c r="A1021" s="9">
        <v>2780318</v>
      </c>
      <c r="B1021" s="9" t="s">
        <v>2719</v>
      </c>
      <c r="C1021" s="10">
        <v>0</v>
      </c>
    </row>
    <row r="1022" spans="1:3" ht="127.5">
      <c r="A1022" s="9">
        <v>2780319</v>
      </c>
      <c r="B1022" s="9" t="s">
        <v>2383</v>
      </c>
      <c r="C1022" s="10">
        <v>0</v>
      </c>
    </row>
    <row r="1023" spans="1:3" ht="127.5">
      <c r="A1023" s="9">
        <v>2780320</v>
      </c>
      <c r="B1023" s="9" t="s">
        <v>892</v>
      </c>
      <c r="C1023" s="10">
        <v>0</v>
      </c>
    </row>
    <row r="1024" spans="1:3" ht="140.25">
      <c r="A1024" s="9">
        <v>2780321</v>
      </c>
      <c r="B1024" s="9" t="s">
        <v>1801</v>
      </c>
      <c r="C1024" s="10">
        <v>0</v>
      </c>
    </row>
    <row r="1025" spans="1:3" ht="140.25">
      <c r="A1025" s="9">
        <v>2780322</v>
      </c>
      <c r="B1025" s="9" t="s">
        <v>2715</v>
      </c>
      <c r="C1025" s="10">
        <v>0</v>
      </c>
    </row>
    <row r="1026" spans="1:3" ht="178.5">
      <c r="A1026" s="9" t="s">
        <v>3320</v>
      </c>
      <c r="B1026" s="9" t="s">
        <v>394</v>
      </c>
      <c r="C1026" s="21">
        <v>0</v>
      </c>
    </row>
    <row r="1027" spans="1:3" ht="114.75">
      <c r="A1027" s="9">
        <v>2760301</v>
      </c>
      <c r="B1027" s="9" t="s">
        <v>1097</v>
      </c>
      <c r="C1027" s="10">
        <v>0</v>
      </c>
    </row>
    <row r="1028" spans="1:3" ht="114.75">
      <c r="A1028" s="9">
        <v>2760302</v>
      </c>
      <c r="B1028" s="9" t="s">
        <v>980</v>
      </c>
      <c r="C1028" s="10">
        <v>0</v>
      </c>
    </row>
    <row r="1029" spans="1:3" ht="114.75">
      <c r="A1029" s="9">
        <v>2760303</v>
      </c>
      <c r="B1029" s="9" t="s">
        <v>347</v>
      </c>
      <c r="C1029" s="10">
        <v>0</v>
      </c>
    </row>
    <row r="1030" spans="1:3" ht="114.75">
      <c r="A1030" s="9">
        <v>2760304</v>
      </c>
      <c r="B1030" s="9" t="s">
        <v>1569</v>
      </c>
      <c r="C1030" s="10">
        <v>0</v>
      </c>
    </row>
    <row r="1031" spans="1:3" ht="114.75">
      <c r="A1031" s="9">
        <v>2760305</v>
      </c>
      <c r="B1031" s="9" t="s">
        <v>1799</v>
      </c>
      <c r="C1031" s="10">
        <v>0</v>
      </c>
    </row>
    <row r="1032" spans="1:3" ht="114.75">
      <c r="A1032" s="9">
        <v>2760306</v>
      </c>
      <c r="B1032" s="9" t="s">
        <v>326</v>
      </c>
      <c r="C1032" s="10">
        <v>0</v>
      </c>
    </row>
    <row r="1033" spans="1:3" ht="102">
      <c r="A1033" s="9">
        <v>2760307</v>
      </c>
      <c r="B1033" s="9" t="s">
        <v>2344</v>
      </c>
      <c r="C1033" s="10">
        <v>0</v>
      </c>
    </row>
    <row r="1034" spans="1:3" ht="114.75">
      <c r="A1034" s="9">
        <v>2760308</v>
      </c>
      <c r="B1034" s="9" t="s">
        <v>1100</v>
      </c>
      <c r="C1034" s="10">
        <v>0</v>
      </c>
    </row>
    <row r="1035" spans="1:3" ht="114.75">
      <c r="A1035" s="9">
        <v>2760309</v>
      </c>
      <c r="B1035" s="9" t="s">
        <v>928</v>
      </c>
      <c r="C1035" s="10">
        <v>0</v>
      </c>
    </row>
    <row r="1036" spans="1:3" ht="114.75">
      <c r="A1036" s="9">
        <v>2760310</v>
      </c>
      <c r="B1036" s="9" t="s">
        <v>1627</v>
      </c>
      <c r="C1036" s="10">
        <v>0</v>
      </c>
    </row>
    <row r="1037" spans="1:3" ht="114.75">
      <c r="A1037" s="9">
        <v>2760311</v>
      </c>
      <c r="B1037" s="9" t="s">
        <v>959</v>
      </c>
      <c r="C1037" s="10">
        <v>0</v>
      </c>
    </row>
    <row r="1038" spans="1:3" ht="114.75">
      <c r="A1038" s="9">
        <v>2760312</v>
      </c>
      <c r="B1038" s="9" t="s">
        <v>986</v>
      </c>
      <c r="C1038" s="10">
        <v>0</v>
      </c>
    </row>
    <row r="1039" spans="1:3" ht="114.75">
      <c r="A1039" s="9">
        <v>2760313</v>
      </c>
      <c r="B1039" s="9" t="s">
        <v>1713</v>
      </c>
      <c r="C1039" s="10">
        <v>0</v>
      </c>
    </row>
    <row r="1040" spans="1:3" ht="114.75">
      <c r="A1040" s="9">
        <v>2760314</v>
      </c>
      <c r="B1040" s="9" t="s">
        <v>2206</v>
      </c>
      <c r="C1040" s="10">
        <v>0</v>
      </c>
    </row>
    <row r="1041" spans="1:3" ht="114.75">
      <c r="A1041" s="9">
        <v>2760315</v>
      </c>
      <c r="B1041" s="9" t="s">
        <v>2241</v>
      </c>
      <c r="C1041" s="10">
        <v>0</v>
      </c>
    </row>
    <row r="1042" spans="1:3" ht="114.75">
      <c r="A1042" s="9">
        <v>2760316</v>
      </c>
      <c r="B1042" s="9" t="s">
        <v>404</v>
      </c>
      <c r="C1042" s="10">
        <v>0</v>
      </c>
    </row>
    <row r="1043" spans="1:3" ht="114.75">
      <c r="A1043" s="9">
        <v>2760317</v>
      </c>
      <c r="B1043" s="9" t="s">
        <v>916</v>
      </c>
      <c r="C1043" s="10">
        <v>0</v>
      </c>
    </row>
    <row r="1044" spans="1:3" ht="114.75">
      <c r="A1044" s="9">
        <v>2760318</v>
      </c>
      <c r="B1044" s="9" t="s">
        <v>439</v>
      </c>
      <c r="C1044" s="10">
        <v>0</v>
      </c>
    </row>
    <row r="1045" spans="1:3" ht="114.75">
      <c r="A1045" s="9">
        <v>2760319</v>
      </c>
      <c r="B1045" s="9" t="s">
        <v>1545</v>
      </c>
      <c r="C1045" s="10">
        <v>0</v>
      </c>
    </row>
    <row r="1046" spans="1:3" ht="114.75">
      <c r="A1046" s="9">
        <v>2760320</v>
      </c>
      <c r="B1046" s="9" t="s">
        <v>4587</v>
      </c>
      <c r="C1046" s="10">
        <v>0</v>
      </c>
    </row>
    <row r="1047" spans="1:3" ht="114.75">
      <c r="A1047" s="9">
        <v>2760321</v>
      </c>
      <c r="B1047" s="9" t="s">
        <v>1144</v>
      </c>
      <c r="C1047" s="10">
        <v>0</v>
      </c>
    </row>
    <row r="1048" spans="1:3" ht="127.5">
      <c r="A1048" s="9">
        <v>2760322</v>
      </c>
      <c r="B1048" s="9" t="s">
        <v>436</v>
      </c>
      <c r="C1048" s="10">
        <v>0</v>
      </c>
    </row>
    <row r="1049" spans="1:3" ht="178.5">
      <c r="A1049" s="9" t="s">
        <v>1628</v>
      </c>
      <c r="B1049" s="9" t="s">
        <v>1760</v>
      </c>
      <c r="C1049" s="21">
        <v>0</v>
      </c>
    </row>
    <row r="1050" spans="1:3" ht="114.75">
      <c r="A1050" s="9">
        <v>2760401</v>
      </c>
      <c r="B1050" s="9" t="s">
        <v>1056</v>
      </c>
      <c r="C1050" s="10">
        <v>0</v>
      </c>
    </row>
    <row r="1051" spans="1:3" ht="114.75">
      <c r="A1051" s="9">
        <v>2760402</v>
      </c>
      <c r="B1051" s="9" t="s">
        <v>1567</v>
      </c>
      <c r="C1051" s="10">
        <v>0</v>
      </c>
    </row>
    <row r="1052" spans="1:3" ht="114.75">
      <c r="A1052" s="9">
        <v>2760403</v>
      </c>
      <c r="B1052" s="9" t="s">
        <v>2124</v>
      </c>
      <c r="C1052" s="10">
        <v>0</v>
      </c>
    </row>
    <row r="1053" spans="1:3" ht="114.75">
      <c r="A1053" s="9">
        <v>2760404</v>
      </c>
      <c r="B1053" s="9" t="s">
        <v>1550</v>
      </c>
      <c r="C1053" s="10">
        <v>0</v>
      </c>
    </row>
    <row r="1054" spans="1:3" ht="114.75">
      <c r="A1054" s="9">
        <v>2760405</v>
      </c>
      <c r="B1054" s="9" t="s">
        <v>1625</v>
      </c>
      <c r="C1054" s="10">
        <v>0</v>
      </c>
    </row>
    <row r="1055" spans="1:3" ht="114.75">
      <c r="A1055" s="9">
        <v>2760406</v>
      </c>
      <c r="B1055" s="9" t="s">
        <v>1145</v>
      </c>
      <c r="C1055" s="10">
        <v>0</v>
      </c>
    </row>
    <row r="1056" spans="1:3" ht="102">
      <c r="A1056" s="9">
        <v>2760407</v>
      </c>
      <c r="B1056" s="9" t="s">
        <v>2215</v>
      </c>
      <c r="C1056" s="10">
        <v>0</v>
      </c>
    </row>
    <row r="1057" spans="1:3" ht="114.75">
      <c r="A1057" s="9">
        <v>2760408</v>
      </c>
      <c r="B1057" s="9" t="s">
        <v>2352</v>
      </c>
      <c r="C1057" s="10">
        <v>0</v>
      </c>
    </row>
    <row r="1058" spans="1:3" ht="114.75">
      <c r="A1058" s="9">
        <v>2760409</v>
      </c>
      <c r="B1058" s="9" t="s">
        <v>2229</v>
      </c>
      <c r="C1058" s="10">
        <v>0</v>
      </c>
    </row>
    <row r="1059" spans="1:3" ht="114.75">
      <c r="A1059" s="9">
        <v>2760410</v>
      </c>
      <c r="B1059" s="9" t="s">
        <v>1544</v>
      </c>
      <c r="C1059" s="10">
        <v>0</v>
      </c>
    </row>
    <row r="1060" spans="1:3" ht="114.75">
      <c r="A1060" s="9">
        <v>2760411</v>
      </c>
      <c r="B1060" s="9" t="s">
        <v>1695</v>
      </c>
      <c r="C1060" s="10">
        <v>0</v>
      </c>
    </row>
    <row r="1061" spans="1:3" ht="114.75">
      <c r="A1061" s="9">
        <v>2760412</v>
      </c>
      <c r="B1061" s="9" t="s">
        <v>2390</v>
      </c>
      <c r="C1061" s="10">
        <v>0</v>
      </c>
    </row>
    <row r="1062" spans="1:3" ht="114.75">
      <c r="A1062" s="9">
        <v>2760413</v>
      </c>
      <c r="B1062" s="9" t="s">
        <v>369</v>
      </c>
      <c r="C1062" s="10">
        <v>0</v>
      </c>
    </row>
    <row r="1063" spans="1:3" ht="114.75">
      <c r="A1063" s="9">
        <v>2760414</v>
      </c>
      <c r="B1063" s="9" t="s">
        <v>936</v>
      </c>
      <c r="C1063" s="10">
        <v>0</v>
      </c>
    </row>
    <row r="1064" spans="1:3" ht="114.75">
      <c r="A1064" s="9">
        <v>2760415</v>
      </c>
      <c r="B1064" s="9" t="s">
        <v>3325</v>
      </c>
      <c r="C1064" s="10">
        <v>0</v>
      </c>
    </row>
    <row r="1065" spans="1:3" ht="114.75">
      <c r="A1065" s="9">
        <v>2760416</v>
      </c>
      <c r="B1065" s="9" t="s">
        <v>2265</v>
      </c>
      <c r="C1065" s="10">
        <v>0</v>
      </c>
    </row>
    <row r="1066" spans="1:3" ht="114.75">
      <c r="A1066" s="9">
        <v>2760417</v>
      </c>
      <c r="B1066" s="9" t="s">
        <v>452</v>
      </c>
      <c r="C1066" s="10">
        <v>0</v>
      </c>
    </row>
    <row r="1067" spans="1:3" ht="114.75">
      <c r="A1067" s="9">
        <v>2760418</v>
      </c>
      <c r="B1067" s="9" t="s">
        <v>1702</v>
      </c>
      <c r="C1067" s="10">
        <v>0</v>
      </c>
    </row>
    <row r="1068" spans="1:3" ht="114.75">
      <c r="A1068" s="9">
        <v>2760419</v>
      </c>
      <c r="B1068" s="9" t="s">
        <v>1554</v>
      </c>
      <c r="C1068" s="10">
        <v>0</v>
      </c>
    </row>
    <row r="1069" spans="1:3" ht="114.75">
      <c r="A1069" s="9">
        <v>2760420</v>
      </c>
      <c r="B1069" s="9" t="s">
        <v>2164</v>
      </c>
      <c r="C1069" s="10">
        <v>0</v>
      </c>
    </row>
    <row r="1070" spans="1:3" ht="114.75">
      <c r="A1070" s="9">
        <v>2760421</v>
      </c>
      <c r="B1070" s="9" t="s">
        <v>1750</v>
      </c>
      <c r="C1070" s="10">
        <v>0</v>
      </c>
    </row>
    <row r="1071" spans="1:3" ht="127.5">
      <c r="A1071" s="9">
        <v>2760422</v>
      </c>
      <c r="B1071" s="9" t="s">
        <v>978</v>
      </c>
      <c r="C1071" s="10">
        <v>0</v>
      </c>
    </row>
    <row r="1072" spans="1:3" ht="165.75">
      <c r="A1072" s="9">
        <v>2780501</v>
      </c>
      <c r="B1072" s="9" t="s">
        <v>1142</v>
      </c>
      <c r="C1072" s="10">
        <v>0</v>
      </c>
    </row>
    <row r="1073" spans="1:3" ht="165.75">
      <c r="A1073" s="9">
        <v>2780502</v>
      </c>
      <c r="B1073" s="9" t="s">
        <v>2706</v>
      </c>
      <c r="C1073" s="10">
        <v>0</v>
      </c>
    </row>
    <row r="1074" spans="1:3" ht="165.75">
      <c r="A1074" s="9">
        <v>2780503</v>
      </c>
      <c r="B1074" s="9" t="s">
        <v>2388</v>
      </c>
      <c r="C1074" s="10">
        <v>0</v>
      </c>
    </row>
    <row r="1075" spans="1:3" ht="165.75">
      <c r="A1075" s="9">
        <v>2780504</v>
      </c>
      <c r="B1075" s="9" t="s">
        <v>1643</v>
      </c>
      <c r="C1075" s="10">
        <v>0</v>
      </c>
    </row>
    <row r="1076" spans="1:3" ht="165.75">
      <c r="A1076" s="9">
        <v>2780505</v>
      </c>
      <c r="B1076" s="9" t="s">
        <v>2177</v>
      </c>
      <c r="C1076" s="10">
        <v>0</v>
      </c>
    </row>
    <row r="1077" spans="1:3" ht="165.75">
      <c r="A1077" s="9">
        <v>2780506</v>
      </c>
      <c r="B1077" s="9" t="s">
        <v>990</v>
      </c>
      <c r="C1077" s="10">
        <v>0</v>
      </c>
    </row>
    <row r="1078" spans="1:3" ht="165.75">
      <c r="A1078" s="9">
        <v>2780507</v>
      </c>
      <c r="B1078" s="9" t="s">
        <v>1571</v>
      </c>
      <c r="C1078" s="10">
        <v>0</v>
      </c>
    </row>
    <row r="1079" spans="1:3" ht="165.75">
      <c r="A1079" s="9">
        <v>2780508</v>
      </c>
      <c r="B1079" s="9" t="s">
        <v>1031</v>
      </c>
      <c r="C1079" s="10">
        <v>0</v>
      </c>
    </row>
    <row r="1080" spans="1:3" ht="165.75">
      <c r="A1080" s="9">
        <v>2780509</v>
      </c>
      <c r="B1080" s="9" t="s">
        <v>1722</v>
      </c>
      <c r="C1080" s="10">
        <v>0</v>
      </c>
    </row>
    <row r="1081" spans="1:3" ht="165.75">
      <c r="A1081" s="9">
        <v>2780510</v>
      </c>
      <c r="B1081" s="9" t="s">
        <v>1600</v>
      </c>
      <c r="C1081" s="10">
        <v>0</v>
      </c>
    </row>
    <row r="1082" spans="1:3" ht="165.75">
      <c r="A1082" s="9">
        <v>2780511</v>
      </c>
      <c r="B1082" s="9" t="s">
        <v>362</v>
      </c>
      <c r="C1082" s="10">
        <v>0</v>
      </c>
    </row>
    <row r="1083" spans="1:3" ht="165.75">
      <c r="A1083" s="9">
        <v>2780512</v>
      </c>
      <c r="B1083" s="9" t="s">
        <v>2157</v>
      </c>
      <c r="C1083" s="10">
        <v>0</v>
      </c>
    </row>
    <row r="1084" spans="1:3" ht="165.75">
      <c r="A1084" s="9">
        <v>2780513</v>
      </c>
      <c r="B1084" s="9" t="s">
        <v>2347</v>
      </c>
      <c r="C1084" s="10">
        <v>0</v>
      </c>
    </row>
    <row r="1085" spans="1:3" ht="178.5">
      <c r="A1085" s="9">
        <v>2780514</v>
      </c>
      <c r="B1085" s="9" t="s">
        <v>467</v>
      </c>
      <c r="C1085" s="10">
        <v>0</v>
      </c>
    </row>
    <row r="1086" spans="1:3" ht="165.75">
      <c r="A1086" s="9">
        <v>2780515</v>
      </c>
      <c r="B1086" s="9" t="s">
        <v>504</v>
      </c>
      <c r="C1086" s="10">
        <v>0</v>
      </c>
    </row>
    <row r="1087" spans="1:3" ht="165.75">
      <c r="A1087" s="9">
        <v>2780516</v>
      </c>
      <c r="B1087" s="9" t="s">
        <v>476</v>
      </c>
      <c r="C1087" s="10">
        <v>0</v>
      </c>
    </row>
    <row r="1088" spans="1:3" ht="165.75">
      <c r="A1088" s="9">
        <v>2780517</v>
      </c>
      <c r="B1088" s="9" t="s">
        <v>4304</v>
      </c>
      <c r="C1088" s="10">
        <v>0</v>
      </c>
    </row>
    <row r="1089" spans="1:3" ht="165.75">
      <c r="A1089" s="9">
        <v>2780518</v>
      </c>
      <c r="B1089" s="9" t="s">
        <v>508</v>
      </c>
      <c r="C1089" s="10">
        <v>0</v>
      </c>
    </row>
    <row r="1090" spans="1:3" ht="165.75">
      <c r="A1090" s="9">
        <v>2780519</v>
      </c>
      <c r="B1090" s="9" t="s">
        <v>1130</v>
      </c>
      <c r="C1090" s="10">
        <v>0</v>
      </c>
    </row>
    <row r="1091" spans="1:3" ht="165.75">
      <c r="A1091" s="9">
        <v>2780520</v>
      </c>
      <c r="B1091" s="9" t="s">
        <v>461</v>
      </c>
      <c r="C1091" s="10">
        <v>0</v>
      </c>
    </row>
    <row r="1092" spans="1:3" ht="178.5">
      <c r="A1092" s="9">
        <v>2780521</v>
      </c>
      <c r="B1092" s="9" t="s">
        <v>2184</v>
      </c>
      <c r="C1092" s="10">
        <v>0</v>
      </c>
    </row>
    <row r="1093" spans="1:3" ht="178.5">
      <c r="A1093" s="9">
        <v>2780522</v>
      </c>
      <c r="B1093" s="9" t="s">
        <v>938</v>
      </c>
      <c r="C1093" s="10">
        <v>0</v>
      </c>
    </row>
    <row r="1094" spans="1:3" ht="140.25">
      <c r="A1094" s="9" t="s">
        <v>2259</v>
      </c>
      <c r="B1094" s="9" t="s">
        <v>382</v>
      </c>
      <c r="C1094" s="21">
        <v>0</v>
      </c>
    </row>
    <row r="1095" spans="1:3" ht="114.75">
      <c r="A1095" s="9">
        <v>2750404</v>
      </c>
      <c r="B1095" s="9" t="s">
        <v>4107</v>
      </c>
      <c r="C1095" s="10">
        <v>0</v>
      </c>
    </row>
    <row r="1096" spans="1:3" ht="140.25">
      <c r="A1096" s="9">
        <v>2750405</v>
      </c>
      <c r="B1096" s="9" t="s">
        <v>3971</v>
      </c>
      <c r="C1096" s="10">
        <v>0</v>
      </c>
    </row>
    <row r="1097" spans="1:3" ht="114.75">
      <c r="A1097" s="9">
        <v>2750407</v>
      </c>
      <c r="B1097" s="9" t="s">
        <v>4210</v>
      </c>
      <c r="C1097" s="10">
        <v>0</v>
      </c>
    </row>
    <row r="1098" spans="1:3" ht="140.25">
      <c r="A1098" s="9">
        <v>2750445</v>
      </c>
      <c r="B1098" s="9" t="s">
        <v>1467</v>
      </c>
      <c r="C1098" s="10">
        <v>0</v>
      </c>
    </row>
    <row r="1099" spans="1:3" ht="153">
      <c r="A1099" s="9" t="s">
        <v>2198</v>
      </c>
      <c r="B1099" s="9" t="s">
        <v>424</v>
      </c>
      <c r="C1099" s="21">
        <v>0</v>
      </c>
    </row>
    <row r="1100" spans="1:3" ht="127.5">
      <c r="A1100" s="9" t="s">
        <v>964</v>
      </c>
      <c r="B1100" s="9" t="s">
        <v>998</v>
      </c>
      <c r="C1100" s="21">
        <v>5197776</v>
      </c>
    </row>
    <row r="1101" spans="1:3" ht="76.5">
      <c r="A1101" s="9">
        <v>2750403</v>
      </c>
      <c r="B1101" s="9" t="s">
        <v>1390</v>
      </c>
      <c r="C1101" s="10">
        <v>4970163</v>
      </c>
    </row>
    <row r="1102" spans="1:3" ht="51">
      <c r="A1102" s="9">
        <v>2750406</v>
      </c>
      <c r="B1102" s="9" t="s">
        <v>4159</v>
      </c>
      <c r="C1102" s="10">
        <v>0</v>
      </c>
    </row>
    <row r="1103" spans="1:3" ht="114.75">
      <c r="A1103" s="9">
        <v>2750441</v>
      </c>
      <c r="B1103" s="9" t="s">
        <v>3960</v>
      </c>
      <c r="C1103" s="10">
        <v>227613</v>
      </c>
    </row>
    <row r="1104" spans="1:3" ht="127.5">
      <c r="A1104" s="9">
        <v>2750442</v>
      </c>
      <c r="B1104" s="9" t="s">
        <v>640</v>
      </c>
      <c r="C1104" s="10">
        <v>0</v>
      </c>
    </row>
    <row r="1105" spans="1:3" ht="76.5">
      <c r="A1105" s="9">
        <v>2750444</v>
      </c>
      <c r="B1105" s="9" t="s">
        <v>3992</v>
      </c>
      <c r="C1105" s="10">
        <v>0</v>
      </c>
    </row>
    <row r="1106" spans="1:3" ht="102">
      <c r="A1106" s="9">
        <v>2750446</v>
      </c>
      <c r="B1106" s="9" t="s">
        <v>1420</v>
      </c>
      <c r="C1106" s="10">
        <v>0</v>
      </c>
    </row>
    <row r="1107" spans="1:3" ht="102">
      <c r="A1107" s="9">
        <v>2750447</v>
      </c>
      <c r="B1107" s="9" t="s">
        <v>2300</v>
      </c>
      <c r="C1107" s="10">
        <v>0</v>
      </c>
    </row>
    <row r="1108" spans="1:3" ht="89.25">
      <c r="A1108" s="9" t="s">
        <v>1804</v>
      </c>
      <c r="B1108" s="9" t="s">
        <v>3332</v>
      </c>
      <c r="C1108" s="21">
        <v>25017</v>
      </c>
    </row>
    <row r="1109" spans="1:3" ht="102">
      <c r="A1109" s="9">
        <v>2750409</v>
      </c>
      <c r="B1109" s="9" t="s">
        <v>4014</v>
      </c>
      <c r="C1109" s="10">
        <v>25017</v>
      </c>
    </row>
    <row r="1110" spans="1:3" ht="153">
      <c r="A1110" s="9">
        <v>2750443</v>
      </c>
      <c r="B1110" s="9" t="s">
        <v>1389</v>
      </c>
      <c r="C1110" s="10">
        <v>0</v>
      </c>
    </row>
    <row r="1111" spans="1:3" ht="153">
      <c r="A1111" s="9" t="s">
        <v>2304</v>
      </c>
      <c r="B1111" s="9" t="s">
        <v>1672</v>
      </c>
      <c r="C1111" s="21">
        <v>0</v>
      </c>
    </row>
    <row r="1112" spans="1:3" ht="114.75">
      <c r="A1112" s="9">
        <v>2750408</v>
      </c>
      <c r="B1112" s="9" t="s">
        <v>3997</v>
      </c>
      <c r="C1112" s="10">
        <v>0</v>
      </c>
    </row>
    <row r="1113" spans="1:3" ht="153">
      <c r="A1113" s="9">
        <v>2760101</v>
      </c>
      <c r="B1113" s="9" t="s">
        <v>1781</v>
      </c>
      <c r="C1113" s="10">
        <v>0</v>
      </c>
    </row>
    <row r="1114" spans="1:3" ht="153">
      <c r="A1114" s="9">
        <v>2760102</v>
      </c>
      <c r="B1114" s="9" t="s">
        <v>364</v>
      </c>
      <c r="C1114" s="10">
        <v>0</v>
      </c>
    </row>
    <row r="1115" spans="1:3" ht="153">
      <c r="A1115" s="9">
        <v>2760103</v>
      </c>
      <c r="B1115" s="9" t="s">
        <v>1726</v>
      </c>
      <c r="C1115" s="10">
        <v>0</v>
      </c>
    </row>
    <row r="1116" spans="1:3" ht="153">
      <c r="A1116" s="9">
        <v>2760104</v>
      </c>
      <c r="B1116" s="9" t="s">
        <v>1108</v>
      </c>
      <c r="C1116" s="10">
        <v>0</v>
      </c>
    </row>
    <row r="1117" spans="1:3" ht="153">
      <c r="A1117" s="9">
        <v>2760105</v>
      </c>
      <c r="B1117" s="9" t="s">
        <v>2176</v>
      </c>
      <c r="C1117" s="10">
        <v>0</v>
      </c>
    </row>
    <row r="1118" spans="1:3" ht="153">
      <c r="A1118" s="9">
        <v>2760106</v>
      </c>
      <c r="B1118" s="9" t="s">
        <v>1596</v>
      </c>
      <c r="C1118" s="10">
        <v>0</v>
      </c>
    </row>
    <row r="1119" spans="1:3" ht="153">
      <c r="A1119" s="9">
        <v>2760107</v>
      </c>
      <c r="B1119" s="9" t="s">
        <v>434</v>
      </c>
      <c r="C1119" s="10">
        <v>0</v>
      </c>
    </row>
    <row r="1120" spans="1:3" ht="153">
      <c r="A1120" s="9">
        <v>2760108</v>
      </c>
      <c r="B1120" s="9" t="s">
        <v>891</v>
      </c>
      <c r="C1120" s="10">
        <v>0</v>
      </c>
    </row>
    <row r="1121" spans="1:3" ht="153">
      <c r="A1121" s="9">
        <v>2760109</v>
      </c>
      <c r="B1121" s="9" t="s">
        <v>3324</v>
      </c>
      <c r="C1121" s="10">
        <v>0</v>
      </c>
    </row>
    <row r="1122" spans="1:3" ht="153">
      <c r="A1122" s="9">
        <v>2760110</v>
      </c>
      <c r="B1122" s="9" t="s">
        <v>1698</v>
      </c>
      <c r="C1122" s="10">
        <v>0</v>
      </c>
    </row>
    <row r="1123" spans="1:3" ht="153">
      <c r="A1123" s="9">
        <v>2760111</v>
      </c>
      <c r="B1123" s="9" t="s">
        <v>413</v>
      </c>
      <c r="C1123" s="10">
        <v>0</v>
      </c>
    </row>
    <row r="1124" spans="1:3" ht="153">
      <c r="A1124" s="9">
        <v>2760112</v>
      </c>
      <c r="B1124" s="9" t="s">
        <v>929</v>
      </c>
      <c r="C1124" s="10">
        <v>0</v>
      </c>
    </row>
    <row r="1125" spans="1:3" ht="153">
      <c r="A1125" s="9">
        <v>2760113</v>
      </c>
      <c r="B1125" s="9" t="s">
        <v>3318</v>
      </c>
      <c r="C1125" s="10">
        <v>0</v>
      </c>
    </row>
    <row r="1126" spans="1:3" ht="165.75">
      <c r="A1126" s="9">
        <v>2760114</v>
      </c>
      <c r="B1126" s="9" t="s">
        <v>2219</v>
      </c>
      <c r="C1126" s="10">
        <v>0</v>
      </c>
    </row>
    <row r="1127" spans="1:3" ht="153">
      <c r="A1127" s="9">
        <v>2760115</v>
      </c>
      <c r="B1127" s="9" t="s">
        <v>1705</v>
      </c>
      <c r="C1127" s="10">
        <v>0</v>
      </c>
    </row>
    <row r="1128" spans="1:3" ht="165.75">
      <c r="A1128" s="9">
        <v>2760116</v>
      </c>
      <c r="B1128" s="9" t="s">
        <v>1119</v>
      </c>
      <c r="C1128" s="10">
        <v>0</v>
      </c>
    </row>
    <row r="1129" spans="1:3" ht="165.75">
      <c r="A1129" s="9">
        <v>2760117</v>
      </c>
      <c r="B1129" s="9" t="s">
        <v>442</v>
      </c>
      <c r="C1129" s="10">
        <v>0</v>
      </c>
    </row>
    <row r="1130" spans="1:3" ht="153">
      <c r="A1130" s="9">
        <v>2760118</v>
      </c>
      <c r="B1130" s="9" t="s">
        <v>2257</v>
      </c>
      <c r="C1130" s="10">
        <v>0</v>
      </c>
    </row>
    <row r="1131" spans="1:3" ht="153">
      <c r="A1131" s="9">
        <v>2760119</v>
      </c>
      <c r="B1131" s="9" t="s">
        <v>2151</v>
      </c>
      <c r="C1131" s="10">
        <v>0</v>
      </c>
    </row>
    <row r="1132" spans="1:3" ht="153">
      <c r="A1132" s="9">
        <v>2760120</v>
      </c>
      <c r="B1132" s="9" t="s">
        <v>956</v>
      </c>
      <c r="C1132" s="10">
        <v>0</v>
      </c>
    </row>
    <row r="1133" spans="1:3" ht="165.75">
      <c r="A1133" s="9">
        <v>2760121</v>
      </c>
      <c r="B1133" s="9" t="s">
        <v>445</v>
      </c>
      <c r="C1133" s="10">
        <v>0</v>
      </c>
    </row>
    <row r="1134" spans="1:3" ht="191.25">
      <c r="A1134" s="9">
        <v>2760122</v>
      </c>
      <c r="B1134" s="9" t="s">
        <v>1077</v>
      </c>
      <c r="C1134" s="10">
        <v>0</v>
      </c>
    </row>
    <row r="1135" spans="1:3" ht="140.25">
      <c r="A1135" s="9">
        <v>2760901</v>
      </c>
      <c r="B1135" s="9" t="s">
        <v>4580</v>
      </c>
      <c r="C1135" s="10">
        <v>0</v>
      </c>
    </row>
    <row r="1136" spans="1:3" ht="140.25">
      <c r="A1136" s="9">
        <v>2760902</v>
      </c>
      <c r="B1136" s="9" t="s">
        <v>935</v>
      </c>
      <c r="C1136" s="10">
        <v>0</v>
      </c>
    </row>
    <row r="1137" spans="1:3" ht="140.25">
      <c r="A1137" s="9">
        <v>2760903</v>
      </c>
      <c r="B1137" s="9" t="s">
        <v>2338</v>
      </c>
      <c r="C1137" s="10">
        <v>0</v>
      </c>
    </row>
    <row r="1138" spans="1:3" ht="140.25">
      <c r="A1138" s="9">
        <v>2760904</v>
      </c>
      <c r="B1138" s="9" t="s">
        <v>933</v>
      </c>
      <c r="C1138" s="10">
        <v>0</v>
      </c>
    </row>
    <row r="1139" spans="1:3" ht="140.25">
      <c r="A1139" s="9">
        <v>2760905</v>
      </c>
      <c r="B1139" s="9" t="s">
        <v>2322</v>
      </c>
      <c r="C1139" s="10">
        <v>0</v>
      </c>
    </row>
    <row r="1140" spans="1:3" ht="140.25">
      <c r="A1140" s="9">
        <v>2760906</v>
      </c>
      <c r="B1140" s="9" t="s">
        <v>3304</v>
      </c>
      <c r="C1140" s="10">
        <v>0</v>
      </c>
    </row>
    <row r="1141" spans="1:3" ht="140.25">
      <c r="A1141" s="9">
        <v>2760907</v>
      </c>
      <c r="B1141" s="9" t="s">
        <v>2158</v>
      </c>
      <c r="C1141" s="10">
        <v>0</v>
      </c>
    </row>
    <row r="1142" spans="1:3" ht="140.25">
      <c r="A1142" s="9">
        <v>2760908</v>
      </c>
      <c r="B1142" s="9" t="s">
        <v>1578</v>
      </c>
      <c r="C1142" s="10">
        <v>0</v>
      </c>
    </row>
    <row r="1143" spans="1:3" ht="140.25">
      <c r="A1143" s="9">
        <v>2760909</v>
      </c>
      <c r="B1143" s="9" t="s">
        <v>359</v>
      </c>
      <c r="C1143" s="10">
        <v>0</v>
      </c>
    </row>
    <row r="1144" spans="1:3" ht="140.25">
      <c r="A1144" s="9">
        <v>2760910</v>
      </c>
      <c r="B1144" s="9" t="s">
        <v>1697</v>
      </c>
      <c r="C1144" s="10">
        <v>0</v>
      </c>
    </row>
    <row r="1145" spans="1:3" ht="140.25">
      <c r="A1145" s="9">
        <v>2760911</v>
      </c>
      <c r="B1145" s="9" t="s">
        <v>418</v>
      </c>
      <c r="C1145" s="10">
        <v>0</v>
      </c>
    </row>
    <row r="1146" spans="1:3" ht="140.25">
      <c r="A1146" s="9">
        <v>2760912</v>
      </c>
      <c r="B1146" s="9" t="s">
        <v>389</v>
      </c>
      <c r="C1146" s="10">
        <v>0</v>
      </c>
    </row>
    <row r="1147" spans="1:3" ht="140.25">
      <c r="A1147" s="9">
        <v>2760913</v>
      </c>
      <c r="B1147" s="9" t="s">
        <v>456</v>
      </c>
      <c r="C1147" s="10">
        <v>0</v>
      </c>
    </row>
    <row r="1148" spans="1:3" ht="153">
      <c r="A1148" s="9">
        <v>2760914</v>
      </c>
      <c r="B1148" s="9" t="s">
        <v>2272</v>
      </c>
      <c r="C1148" s="10">
        <v>0</v>
      </c>
    </row>
    <row r="1149" spans="1:3" ht="140.25">
      <c r="A1149" s="9">
        <v>2760915</v>
      </c>
      <c r="B1149" s="9" t="s">
        <v>2297</v>
      </c>
      <c r="C1149" s="10">
        <v>0</v>
      </c>
    </row>
    <row r="1150" spans="1:3" ht="140.25">
      <c r="A1150" s="9">
        <v>2760916</v>
      </c>
      <c r="B1150" s="9" t="s">
        <v>2343</v>
      </c>
      <c r="C1150" s="10">
        <v>0</v>
      </c>
    </row>
    <row r="1151" spans="1:3" ht="140.25">
      <c r="A1151" s="9">
        <v>2760917</v>
      </c>
      <c r="B1151" s="9" t="s">
        <v>1096</v>
      </c>
      <c r="C1151" s="10">
        <v>0</v>
      </c>
    </row>
    <row r="1152" spans="1:3" ht="140.25">
      <c r="A1152" s="9">
        <v>2760918</v>
      </c>
      <c r="B1152" s="9" t="s">
        <v>323</v>
      </c>
      <c r="C1152" s="10">
        <v>0</v>
      </c>
    </row>
    <row r="1153" spans="1:3" ht="140.25">
      <c r="A1153" s="9">
        <v>2760919</v>
      </c>
      <c r="B1153" s="9" t="s">
        <v>1118</v>
      </c>
      <c r="C1153" s="10">
        <v>0</v>
      </c>
    </row>
    <row r="1154" spans="1:3" ht="140.25">
      <c r="A1154" s="9">
        <v>2760920</v>
      </c>
      <c r="B1154" s="9" t="s">
        <v>1712</v>
      </c>
      <c r="C1154" s="10">
        <v>0</v>
      </c>
    </row>
    <row r="1155" spans="1:3" ht="153">
      <c r="A1155" s="9">
        <v>2760921</v>
      </c>
      <c r="B1155" s="9" t="s">
        <v>341</v>
      </c>
      <c r="C1155" s="10">
        <v>0</v>
      </c>
    </row>
    <row r="1156" spans="1:3" ht="153">
      <c r="A1156" s="9">
        <v>2760922</v>
      </c>
      <c r="B1156" s="9" t="s">
        <v>376</v>
      </c>
      <c r="C1156" s="10">
        <v>0</v>
      </c>
    </row>
    <row r="1157" spans="1:3" ht="140.25">
      <c r="A1157" s="9">
        <v>2770101</v>
      </c>
      <c r="B1157" s="9" t="s">
        <v>2258</v>
      </c>
      <c r="C1157" s="10">
        <v>0</v>
      </c>
    </row>
    <row r="1158" spans="1:3" ht="140.25">
      <c r="A1158" s="9">
        <v>2770102</v>
      </c>
      <c r="B1158" s="9" t="s">
        <v>1058</v>
      </c>
      <c r="C1158" s="10">
        <v>0</v>
      </c>
    </row>
    <row r="1159" spans="1:3" ht="140.25">
      <c r="A1159" s="9">
        <v>2770103</v>
      </c>
      <c r="B1159" s="9" t="s">
        <v>2205</v>
      </c>
      <c r="C1159" s="10">
        <v>0</v>
      </c>
    </row>
    <row r="1160" spans="1:3" ht="140.25">
      <c r="A1160" s="9">
        <v>2770104</v>
      </c>
      <c r="B1160" s="9" t="s">
        <v>2132</v>
      </c>
      <c r="C1160" s="10">
        <v>0</v>
      </c>
    </row>
    <row r="1161" spans="1:3" ht="140.25">
      <c r="A1161" s="9">
        <v>2770105</v>
      </c>
      <c r="B1161" s="9" t="s">
        <v>3904</v>
      </c>
      <c r="C1161" s="10">
        <v>0</v>
      </c>
    </row>
    <row r="1162" spans="1:3" ht="140.25">
      <c r="A1162" s="9">
        <v>2770106</v>
      </c>
      <c r="B1162" s="9" t="s">
        <v>1585</v>
      </c>
      <c r="C1162" s="10">
        <v>0</v>
      </c>
    </row>
    <row r="1163" spans="1:3" ht="140.25">
      <c r="A1163" s="9">
        <v>2770107</v>
      </c>
      <c r="B1163" s="9" t="s">
        <v>459</v>
      </c>
      <c r="C1163" s="10">
        <v>0</v>
      </c>
    </row>
    <row r="1164" spans="1:3" ht="140.25">
      <c r="A1164" s="9">
        <v>2770108</v>
      </c>
      <c r="B1164" s="9" t="s">
        <v>383</v>
      </c>
      <c r="C1164" s="10">
        <v>0</v>
      </c>
    </row>
    <row r="1165" spans="1:3" ht="140.25">
      <c r="A1165" s="9">
        <v>2770109</v>
      </c>
      <c r="B1165" s="9" t="s">
        <v>1735</v>
      </c>
      <c r="C1165" s="10">
        <v>0</v>
      </c>
    </row>
    <row r="1166" spans="1:3" ht="140.25">
      <c r="A1166" s="9">
        <v>2770110</v>
      </c>
      <c r="B1166" s="9" t="s">
        <v>2717</v>
      </c>
      <c r="C1166" s="10">
        <v>0</v>
      </c>
    </row>
    <row r="1167" spans="1:3" ht="140.25">
      <c r="A1167" s="9">
        <v>2770111</v>
      </c>
      <c r="B1167" s="9" t="s">
        <v>388</v>
      </c>
      <c r="C1167" s="10">
        <v>0</v>
      </c>
    </row>
    <row r="1168" spans="1:3" ht="140.25">
      <c r="A1168" s="9">
        <v>2770112</v>
      </c>
      <c r="B1168" s="9" t="s">
        <v>1114</v>
      </c>
      <c r="C1168" s="10">
        <v>0</v>
      </c>
    </row>
    <row r="1169" spans="1:3" ht="140.25">
      <c r="A1169" s="9">
        <v>2770113</v>
      </c>
      <c r="B1169" s="9" t="s">
        <v>963</v>
      </c>
      <c r="C1169" s="10">
        <v>0</v>
      </c>
    </row>
    <row r="1170" spans="1:3" ht="153">
      <c r="A1170" s="9">
        <v>2770114</v>
      </c>
      <c r="B1170" s="9" t="s">
        <v>1044</v>
      </c>
      <c r="C1170" s="10">
        <v>0</v>
      </c>
    </row>
    <row r="1171" spans="1:3" ht="140.25">
      <c r="A1171" s="9">
        <v>2770115</v>
      </c>
      <c r="B1171" s="9" t="s">
        <v>472</v>
      </c>
      <c r="C1171" s="10">
        <v>0</v>
      </c>
    </row>
    <row r="1172" spans="1:3" ht="140.25">
      <c r="A1172" s="9">
        <v>2770116</v>
      </c>
      <c r="B1172" s="9" t="s">
        <v>437</v>
      </c>
      <c r="C1172" s="10">
        <v>0</v>
      </c>
    </row>
    <row r="1173" spans="1:3" ht="140.25">
      <c r="A1173" s="9">
        <v>2770117</v>
      </c>
      <c r="B1173" s="9" t="s">
        <v>1769</v>
      </c>
      <c r="C1173" s="10">
        <v>0</v>
      </c>
    </row>
    <row r="1174" spans="1:3" ht="140.25">
      <c r="A1174" s="9">
        <v>2770118</v>
      </c>
      <c r="B1174" s="9" t="s">
        <v>2120</v>
      </c>
      <c r="C1174" s="10">
        <v>0</v>
      </c>
    </row>
    <row r="1175" spans="1:3" ht="140.25">
      <c r="A1175" s="9">
        <v>2770119</v>
      </c>
      <c r="B1175" s="9" t="s">
        <v>2251</v>
      </c>
      <c r="C1175" s="10">
        <v>0</v>
      </c>
    </row>
    <row r="1176" spans="1:3" ht="140.25">
      <c r="A1176" s="9">
        <v>2770120</v>
      </c>
      <c r="B1176" s="9" t="s">
        <v>923</v>
      </c>
      <c r="C1176" s="10">
        <v>0</v>
      </c>
    </row>
    <row r="1177" spans="1:3" ht="153">
      <c r="A1177" s="9">
        <v>2770121</v>
      </c>
      <c r="B1177" s="9" t="s">
        <v>975</v>
      </c>
      <c r="C1177" s="10">
        <v>0</v>
      </c>
    </row>
    <row r="1178" spans="1:3" ht="153">
      <c r="A1178" s="9">
        <v>2770122</v>
      </c>
      <c r="B1178" s="9" t="s">
        <v>493</v>
      </c>
      <c r="C1178" s="10">
        <v>0</v>
      </c>
    </row>
    <row r="1179" spans="1:3" ht="140.25">
      <c r="A1179" s="9">
        <v>2780101</v>
      </c>
      <c r="B1179" s="9" t="s">
        <v>2364</v>
      </c>
      <c r="C1179" s="10">
        <v>0</v>
      </c>
    </row>
    <row r="1180" spans="1:3" ht="140.25">
      <c r="A1180" s="9">
        <v>2780102</v>
      </c>
      <c r="B1180" s="9" t="s">
        <v>937</v>
      </c>
      <c r="C1180" s="10">
        <v>0</v>
      </c>
    </row>
    <row r="1181" spans="1:3" ht="140.25">
      <c r="A1181" s="9">
        <v>2780103</v>
      </c>
      <c r="B1181" s="9" t="s">
        <v>1700</v>
      </c>
      <c r="C1181" s="10">
        <v>0</v>
      </c>
    </row>
    <row r="1182" spans="1:3" ht="140.25">
      <c r="A1182" s="9">
        <v>2780104</v>
      </c>
      <c r="B1182" s="9" t="s">
        <v>1568</v>
      </c>
      <c r="C1182" s="10">
        <v>0</v>
      </c>
    </row>
    <row r="1183" spans="1:3" ht="140.25">
      <c r="A1183" s="9">
        <v>2780105</v>
      </c>
      <c r="B1183" s="9" t="s">
        <v>1539</v>
      </c>
      <c r="C1183" s="10">
        <v>0</v>
      </c>
    </row>
    <row r="1184" spans="1:3" ht="140.25">
      <c r="A1184" s="9">
        <v>2780106</v>
      </c>
      <c r="B1184" s="9" t="s">
        <v>1675</v>
      </c>
      <c r="C1184" s="10">
        <v>0</v>
      </c>
    </row>
    <row r="1185" spans="1:3" ht="127.5">
      <c r="A1185" s="9">
        <v>2780107</v>
      </c>
      <c r="B1185" s="9" t="s">
        <v>1022</v>
      </c>
      <c r="C1185" s="10">
        <v>0</v>
      </c>
    </row>
    <row r="1186" spans="1:3" ht="140.25">
      <c r="A1186" s="9">
        <v>2780108</v>
      </c>
      <c r="B1186" s="9" t="s">
        <v>2329</v>
      </c>
      <c r="C1186" s="10">
        <v>0</v>
      </c>
    </row>
    <row r="1187" spans="1:3" ht="140.25">
      <c r="A1187" s="9">
        <v>2780109</v>
      </c>
      <c r="B1187" s="9" t="s">
        <v>2135</v>
      </c>
      <c r="C1187" s="10">
        <v>0</v>
      </c>
    </row>
    <row r="1188" spans="1:3" ht="140.25">
      <c r="A1188" s="9">
        <v>2780110</v>
      </c>
      <c r="B1188" s="9" t="s">
        <v>2712</v>
      </c>
      <c r="C1188" s="10">
        <v>0</v>
      </c>
    </row>
    <row r="1189" spans="1:3" ht="140.25">
      <c r="A1189" s="9">
        <v>2780111</v>
      </c>
      <c r="B1189" s="9" t="s">
        <v>1005</v>
      </c>
      <c r="C1189" s="10">
        <v>0</v>
      </c>
    </row>
    <row r="1190" spans="1:3" ht="140.25">
      <c r="A1190" s="9">
        <v>2780112</v>
      </c>
      <c r="B1190" s="9" t="s">
        <v>1030</v>
      </c>
      <c r="C1190" s="10">
        <v>0</v>
      </c>
    </row>
    <row r="1191" spans="1:3" ht="140.25">
      <c r="A1191" s="9">
        <v>2780113</v>
      </c>
      <c r="B1191" s="9" t="s">
        <v>1575</v>
      </c>
      <c r="C1191" s="10">
        <v>0</v>
      </c>
    </row>
    <row r="1192" spans="1:3" ht="153">
      <c r="A1192" s="9">
        <v>2780114</v>
      </c>
      <c r="B1192" s="9" t="s">
        <v>1601</v>
      </c>
      <c r="C1192" s="10">
        <v>0</v>
      </c>
    </row>
    <row r="1193" spans="1:3" ht="140.25">
      <c r="A1193" s="9">
        <v>2780115</v>
      </c>
      <c r="B1193" s="9" t="s">
        <v>494</v>
      </c>
      <c r="C1193" s="10">
        <v>0</v>
      </c>
    </row>
    <row r="1194" spans="1:3" ht="140.25">
      <c r="A1194" s="9">
        <v>2780116</v>
      </c>
      <c r="B1194" s="9" t="s">
        <v>2149</v>
      </c>
      <c r="C1194" s="10">
        <v>0</v>
      </c>
    </row>
    <row r="1195" spans="1:3" ht="140.25">
      <c r="A1195" s="9">
        <v>2780117</v>
      </c>
      <c r="B1195" s="9" t="s">
        <v>1654</v>
      </c>
      <c r="C1195" s="10">
        <v>0</v>
      </c>
    </row>
    <row r="1196" spans="1:3" ht="140.25">
      <c r="A1196" s="9">
        <v>2780118</v>
      </c>
      <c r="B1196" s="9" t="s">
        <v>1759</v>
      </c>
      <c r="C1196" s="10">
        <v>0</v>
      </c>
    </row>
    <row r="1197" spans="1:3" ht="140.25">
      <c r="A1197" s="9">
        <v>2780119</v>
      </c>
      <c r="B1197" s="9" t="s">
        <v>1048</v>
      </c>
      <c r="C1197" s="10">
        <v>0</v>
      </c>
    </row>
    <row r="1198" spans="1:3" ht="140.25">
      <c r="A1198" s="9">
        <v>2780120</v>
      </c>
      <c r="B1198" s="9" t="s">
        <v>2263</v>
      </c>
      <c r="C1198" s="10">
        <v>0</v>
      </c>
    </row>
    <row r="1199" spans="1:3" ht="153">
      <c r="A1199" s="9">
        <v>2780121</v>
      </c>
      <c r="B1199" s="9" t="s">
        <v>960</v>
      </c>
      <c r="C1199" s="10">
        <v>0</v>
      </c>
    </row>
    <row r="1200" spans="1:3" ht="153">
      <c r="A1200" s="9">
        <v>2780122</v>
      </c>
      <c r="B1200" s="9" t="s">
        <v>433</v>
      </c>
      <c r="C1200" s="10">
        <v>0</v>
      </c>
    </row>
    <row r="1201" spans="1:3" ht="102">
      <c r="A1201" s="9">
        <v>2780401</v>
      </c>
      <c r="B1201" s="9" t="s">
        <v>962</v>
      </c>
      <c r="C1201" s="10">
        <v>0</v>
      </c>
    </row>
    <row r="1202" spans="1:3" ht="102">
      <c r="A1202" s="9">
        <v>2780402</v>
      </c>
      <c r="B1202" s="9" t="s">
        <v>353</v>
      </c>
      <c r="C1202" s="10">
        <v>0</v>
      </c>
    </row>
    <row r="1203" spans="1:3" ht="102">
      <c r="A1203" s="9">
        <v>2780403</v>
      </c>
      <c r="B1203" s="9" t="s">
        <v>1608</v>
      </c>
      <c r="C1203" s="10">
        <v>0</v>
      </c>
    </row>
    <row r="1204" spans="1:3" ht="102">
      <c r="A1204" s="9">
        <v>2780404</v>
      </c>
      <c r="B1204" s="9" t="s">
        <v>2710</v>
      </c>
      <c r="C1204" s="10">
        <v>0</v>
      </c>
    </row>
    <row r="1205" spans="1:3" ht="114.75">
      <c r="A1205" s="9">
        <v>2780405</v>
      </c>
      <c r="B1205" s="9" t="s">
        <v>2207</v>
      </c>
      <c r="C1205" s="10">
        <v>0</v>
      </c>
    </row>
    <row r="1206" spans="1:3" ht="102">
      <c r="A1206" s="9">
        <v>2780406</v>
      </c>
      <c r="B1206" s="9" t="s">
        <v>1035</v>
      </c>
      <c r="C1206" s="10">
        <v>0</v>
      </c>
    </row>
    <row r="1207" spans="1:3" ht="102">
      <c r="A1207" s="9">
        <v>2780407</v>
      </c>
      <c r="B1207" s="9" t="s">
        <v>1557</v>
      </c>
      <c r="C1207" s="10">
        <v>0</v>
      </c>
    </row>
    <row r="1208" spans="1:3" ht="102">
      <c r="A1208" s="9">
        <v>2780408</v>
      </c>
      <c r="B1208" s="9" t="s">
        <v>2130</v>
      </c>
      <c r="C1208" s="10">
        <v>0</v>
      </c>
    </row>
    <row r="1209" spans="1:3" ht="102">
      <c r="A1209" s="9">
        <v>2780409</v>
      </c>
      <c r="B1209" s="9" t="s">
        <v>1602</v>
      </c>
      <c r="C1209" s="10">
        <v>0</v>
      </c>
    </row>
    <row r="1210" spans="1:3" ht="102">
      <c r="A1210" s="9">
        <v>2780410</v>
      </c>
      <c r="B1210" s="9" t="s">
        <v>370</v>
      </c>
      <c r="C1210" s="10">
        <v>0</v>
      </c>
    </row>
    <row r="1211" spans="1:3" ht="102">
      <c r="A1211" s="9">
        <v>2780411</v>
      </c>
      <c r="B1211" s="9" t="s">
        <v>1560</v>
      </c>
      <c r="C1211" s="10">
        <v>0</v>
      </c>
    </row>
    <row r="1212" spans="1:3" ht="102">
      <c r="A1212" s="9">
        <v>2780412</v>
      </c>
      <c r="B1212" s="9" t="s">
        <v>2331</v>
      </c>
      <c r="C1212" s="10">
        <v>0</v>
      </c>
    </row>
    <row r="1213" spans="1:3" ht="102">
      <c r="A1213" s="9">
        <v>2780413</v>
      </c>
      <c r="B1213" s="9" t="s">
        <v>1564</v>
      </c>
      <c r="C1213" s="10">
        <v>0</v>
      </c>
    </row>
    <row r="1214" spans="1:3" ht="114.75">
      <c r="A1214" s="9">
        <v>2780414</v>
      </c>
      <c r="B1214" s="9" t="s">
        <v>1003</v>
      </c>
      <c r="C1214" s="10">
        <v>0</v>
      </c>
    </row>
    <row r="1215" spans="1:3" ht="102">
      <c r="A1215" s="9">
        <v>2780415</v>
      </c>
      <c r="B1215" s="9" t="s">
        <v>463</v>
      </c>
      <c r="C1215" s="10">
        <v>0</v>
      </c>
    </row>
    <row r="1216" spans="1:3" ht="102">
      <c r="A1216" s="9">
        <v>2780416</v>
      </c>
      <c r="B1216" s="9" t="s">
        <v>2134</v>
      </c>
      <c r="C1216" s="10">
        <v>0</v>
      </c>
    </row>
    <row r="1217" spans="1:3" ht="102">
      <c r="A1217" s="9">
        <v>2780417</v>
      </c>
      <c r="B1217" s="9" t="s">
        <v>942</v>
      </c>
      <c r="C1217" s="10">
        <v>0</v>
      </c>
    </row>
    <row r="1218" spans="1:3" ht="102">
      <c r="A1218" s="9">
        <v>2780418</v>
      </c>
      <c r="B1218" s="9" t="s">
        <v>2320</v>
      </c>
      <c r="C1218" s="10">
        <v>0</v>
      </c>
    </row>
    <row r="1219" spans="1:3" ht="102">
      <c r="A1219" s="9">
        <v>2780419</v>
      </c>
      <c r="B1219" s="9" t="s">
        <v>931</v>
      </c>
      <c r="C1219" s="10">
        <v>0</v>
      </c>
    </row>
    <row r="1220" spans="1:3" ht="102">
      <c r="A1220" s="9">
        <v>2780420</v>
      </c>
      <c r="B1220" s="9" t="s">
        <v>974</v>
      </c>
      <c r="C1220" s="10">
        <v>0</v>
      </c>
    </row>
    <row r="1221" spans="1:3" ht="114.75">
      <c r="A1221" s="9">
        <v>2780421</v>
      </c>
      <c r="B1221" s="9" t="s">
        <v>1725</v>
      </c>
      <c r="C1221" s="10">
        <v>0</v>
      </c>
    </row>
    <row r="1222" spans="1:3" ht="114.75">
      <c r="A1222" s="9">
        <v>2780422</v>
      </c>
      <c r="B1222" s="9" t="s">
        <v>2237</v>
      </c>
      <c r="C1222" s="10">
        <v>0</v>
      </c>
    </row>
    <row r="1223" spans="1:3" ht="15">
      <c r="A1223" s="11"/>
      <c r="B1223" s="11"/>
      <c r="C1223" s="11"/>
    </row>
    <row r="1224" spans="1:3" ht="127.5">
      <c r="A1224" s="9" t="s">
        <v>3907</v>
      </c>
      <c r="B1224" s="9" t="s">
        <v>2183</v>
      </c>
      <c r="C1224" s="21">
        <v>0</v>
      </c>
    </row>
    <row r="1225" spans="1:3" ht="51">
      <c r="A1225" s="9" t="s">
        <v>2288</v>
      </c>
      <c r="B1225" s="9" t="s">
        <v>2236</v>
      </c>
      <c r="C1225" s="21">
        <v>0</v>
      </c>
    </row>
    <row r="1226" spans="1:3" ht="114.75">
      <c r="A1226" s="9">
        <v>2751101</v>
      </c>
      <c r="B1226" s="9" t="s">
        <v>637</v>
      </c>
      <c r="C1226" s="10">
        <v>0</v>
      </c>
    </row>
    <row r="1227" spans="1:3" ht="114.75">
      <c r="A1227" s="9">
        <v>2751111</v>
      </c>
      <c r="B1227" s="9" t="s">
        <v>658</v>
      </c>
      <c r="C1227" s="10">
        <v>0</v>
      </c>
    </row>
    <row r="1228" spans="1:3" ht="63.75">
      <c r="A1228" s="9" t="s">
        <v>391</v>
      </c>
      <c r="B1228" s="9" t="s">
        <v>1603</v>
      </c>
      <c r="C1228" s="21">
        <v>0</v>
      </c>
    </row>
    <row r="1229" spans="1:3" ht="51">
      <c r="A1229" s="9">
        <v>2751203</v>
      </c>
      <c r="B1229" s="9" t="s">
        <v>1328</v>
      </c>
      <c r="C1229" s="10">
        <v>0</v>
      </c>
    </row>
    <row r="1230" spans="1:3" ht="76.5">
      <c r="A1230" s="9">
        <v>2751206</v>
      </c>
      <c r="B1230" s="9" t="s">
        <v>1091</v>
      </c>
      <c r="C1230" s="10">
        <v>0</v>
      </c>
    </row>
    <row r="1231" spans="1:3" ht="63.75">
      <c r="A1231" s="9" t="s">
        <v>1094</v>
      </c>
      <c r="B1231" s="9" t="s">
        <v>3328</v>
      </c>
      <c r="C1231" s="21">
        <v>0</v>
      </c>
    </row>
    <row r="1232" spans="1:3" ht="102">
      <c r="A1232" s="9">
        <v>2751043</v>
      </c>
      <c r="B1232" s="9" t="s">
        <v>2242</v>
      </c>
      <c r="C1232" s="10">
        <v>0</v>
      </c>
    </row>
    <row r="1233" spans="1:3" ht="38.25">
      <c r="A1233" s="9">
        <v>2751201</v>
      </c>
      <c r="B1233" s="9" t="s">
        <v>689</v>
      </c>
      <c r="C1233" s="10">
        <v>0</v>
      </c>
    </row>
    <row r="1234" spans="1:3" ht="38.25">
      <c r="A1234" s="9">
        <v>2751202</v>
      </c>
      <c r="B1234" s="9" t="s">
        <v>1351</v>
      </c>
      <c r="C1234" s="10">
        <v>0</v>
      </c>
    </row>
    <row r="1235" spans="1:3" ht="63.75">
      <c r="A1235" s="9">
        <v>2751204</v>
      </c>
      <c r="B1235" s="9" t="s">
        <v>1133</v>
      </c>
      <c r="C1235" s="10">
        <v>0</v>
      </c>
    </row>
    <row r="1236" spans="1:3" ht="63.75">
      <c r="A1236" s="9">
        <v>2751205</v>
      </c>
      <c r="B1236" s="9" t="s">
        <v>926</v>
      </c>
      <c r="C1236" s="10">
        <v>0</v>
      </c>
    </row>
    <row r="1237" spans="1:3" ht="15">
      <c r="A1237" s="11"/>
      <c r="B1237" s="11"/>
      <c r="C1237" s="11"/>
    </row>
    <row r="1238" spans="1:3" ht="51">
      <c r="A1238" s="9" t="s">
        <v>451</v>
      </c>
      <c r="B1238" s="9" t="s">
        <v>1773</v>
      </c>
      <c r="C1238" s="21">
        <v>241891396</v>
      </c>
    </row>
    <row r="1239" spans="1:3" ht="140.25">
      <c r="A1239" s="9" t="s">
        <v>2127</v>
      </c>
      <c r="B1239" s="9" t="s">
        <v>2223</v>
      </c>
      <c r="C1239" s="21">
        <v>39340889</v>
      </c>
    </row>
    <row r="1240" spans="1:3" ht="89.25">
      <c r="A1240" s="9">
        <v>2750520</v>
      </c>
      <c r="B1240" s="9" t="s">
        <v>1520</v>
      </c>
      <c r="C1240" s="10">
        <v>803007</v>
      </c>
    </row>
    <row r="1241" spans="1:3" ht="89.25">
      <c r="A1241" s="9">
        <v>2750521</v>
      </c>
      <c r="B1241" s="9" t="s">
        <v>3942</v>
      </c>
      <c r="C1241" s="10">
        <v>0</v>
      </c>
    </row>
    <row r="1242" spans="1:3" ht="63.75">
      <c r="A1242" s="9">
        <v>2750522</v>
      </c>
      <c r="B1242" s="9" t="s">
        <v>575</v>
      </c>
      <c r="C1242" s="10">
        <v>12109312</v>
      </c>
    </row>
    <row r="1243" spans="1:3" ht="51">
      <c r="A1243" s="9">
        <v>2750530</v>
      </c>
      <c r="B1243" s="9" t="s">
        <v>578</v>
      </c>
      <c r="C1243" s="10">
        <v>1544634</v>
      </c>
    </row>
    <row r="1244" spans="1:3" ht="63.75">
      <c r="A1244" s="9">
        <v>2750540</v>
      </c>
      <c r="B1244" s="9" t="s">
        <v>3974</v>
      </c>
      <c r="C1244" s="10">
        <v>22920192</v>
      </c>
    </row>
    <row r="1245" spans="1:3" ht="369.75">
      <c r="A1245" s="9">
        <v>2750553</v>
      </c>
      <c r="B1245" s="9" t="s">
        <v>720</v>
      </c>
      <c r="C1245" s="10">
        <v>1963744</v>
      </c>
    </row>
    <row r="1246" spans="1:3" ht="51">
      <c r="A1246" s="9">
        <v>2751015</v>
      </c>
      <c r="B1246" s="9" t="s">
        <v>592</v>
      </c>
      <c r="C1246" s="10">
        <v>0</v>
      </c>
    </row>
    <row r="1247" spans="1:3" ht="51">
      <c r="A1247" s="9" t="s">
        <v>982</v>
      </c>
      <c r="B1247" s="9" t="s">
        <v>406</v>
      </c>
      <c r="C1247" s="21">
        <v>202550507</v>
      </c>
    </row>
    <row r="1248" spans="1:3" ht="63.75">
      <c r="A1248" s="9">
        <v>2750501</v>
      </c>
      <c r="B1248" s="9" t="s">
        <v>3616</v>
      </c>
      <c r="C1248" s="10">
        <v>187173162</v>
      </c>
    </row>
    <row r="1249" spans="1:3" ht="114.75">
      <c r="A1249" s="9">
        <v>2750504</v>
      </c>
      <c r="B1249" s="9" t="s">
        <v>1320</v>
      </c>
      <c r="C1249" s="10">
        <v>0</v>
      </c>
    </row>
    <row r="1250" spans="1:3" ht="63.75">
      <c r="A1250" s="9">
        <v>2750511</v>
      </c>
      <c r="B1250" s="9" t="s">
        <v>601</v>
      </c>
      <c r="C1250" s="10">
        <v>0</v>
      </c>
    </row>
    <row r="1251" spans="1:3" ht="114.75">
      <c r="A1251" s="9">
        <v>2750514</v>
      </c>
      <c r="B1251" s="9" t="s">
        <v>4011</v>
      </c>
      <c r="C1251" s="10">
        <v>0</v>
      </c>
    </row>
    <row r="1252" spans="1:3" ht="267.75">
      <c r="A1252" s="9">
        <v>2750552</v>
      </c>
      <c r="B1252" s="9" t="s">
        <v>1453</v>
      </c>
      <c r="C1252" s="10">
        <v>15377345</v>
      </c>
    </row>
    <row r="1253" spans="1:3" ht="267.75">
      <c r="A1253" s="9">
        <v>2750554</v>
      </c>
      <c r="B1253" s="9" t="s">
        <v>3944</v>
      </c>
      <c r="C1253" s="10">
        <v>0</v>
      </c>
    </row>
    <row r="1254" spans="1:3" ht="76.5">
      <c r="A1254" s="9" t="s">
        <v>465</v>
      </c>
      <c r="B1254" s="9" t="s">
        <v>1053</v>
      </c>
      <c r="C1254" s="21">
        <v>102430902</v>
      </c>
    </row>
    <row r="1255" spans="1:3" ht="51">
      <c r="A1255" s="9">
        <v>2750601</v>
      </c>
      <c r="B1255" s="9" t="s">
        <v>1498</v>
      </c>
      <c r="C1255" s="10">
        <v>0</v>
      </c>
    </row>
    <row r="1256" spans="1:3" ht="38.25">
      <c r="A1256" s="9">
        <v>2750602</v>
      </c>
      <c r="B1256" s="9" t="s">
        <v>4045</v>
      </c>
      <c r="C1256" s="10">
        <v>74787118</v>
      </c>
    </row>
    <row r="1257" spans="1:3" ht="102">
      <c r="A1257" s="9">
        <v>2750603</v>
      </c>
      <c r="B1257" s="9" t="s">
        <v>4006</v>
      </c>
      <c r="C1257" s="10">
        <v>27643784</v>
      </c>
    </row>
    <row r="1258" spans="1:3" ht="114.75">
      <c r="A1258" s="9">
        <v>2750611</v>
      </c>
      <c r="B1258" s="9" t="s">
        <v>4067</v>
      </c>
      <c r="C1258" s="10">
        <v>0</v>
      </c>
    </row>
    <row r="1259" spans="1:3" ht="51">
      <c r="A1259" s="9" t="s">
        <v>2141</v>
      </c>
      <c r="B1259" s="9" t="s">
        <v>507</v>
      </c>
      <c r="C1259" s="21">
        <v>9375009</v>
      </c>
    </row>
    <row r="1260" spans="1:3" ht="63.75">
      <c r="A1260" s="9">
        <v>2750701</v>
      </c>
      <c r="B1260" s="9" t="s">
        <v>692</v>
      </c>
      <c r="C1260" s="10">
        <v>6383656</v>
      </c>
    </row>
    <row r="1261" spans="1:3" ht="25.5">
      <c r="A1261" s="9">
        <v>2750702</v>
      </c>
      <c r="B1261" s="9" t="s">
        <v>4110</v>
      </c>
      <c r="C1261" s="10">
        <v>0</v>
      </c>
    </row>
    <row r="1262" spans="1:3" ht="25.5">
      <c r="A1262" s="9">
        <v>2750703</v>
      </c>
      <c r="B1262" s="9" t="s">
        <v>1336</v>
      </c>
      <c r="C1262" s="10">
        <v>6418</v>
      </c>
    </row>
    <row r="1263" spans="1:3" ht="38.25">
      <c r="A1263" s="9">
        <v>2750704</v>
      </c>
      <c r="B1263" s="9" t="s">
        <v>4042</v>
      </c>
      <c r="C1263" s="10">
        <v>0</v>
      </c>
    </row>
    <row r="1264" spans="1:3" ht="38.25">
      <c r="A1264" s="9">
        <v>2750705</v>
      </c>
      <c r="B1264" s="9" t="s">
        <v>1464</v>
      </c>
      <c r="C1264" s="10">
        <v>0</v>
      </c>
    </row>
    <row r="1265" spans="1:3" ht="25.5">
      <c r="A1265" s="9">
        <v>2750706</v>
      </c>
      <c r="B1265" s="9" t="s">
        <v>4178</v>
      </c>
      <c r="C1265" s="10">
        <v>0</v>
      </c>
    </row>
    <row r="1266" spans="1:3" ht="51">
      <c r="A1266" s="9">
        <v>2750708</v>
      </c>
      <c r="B1266" s="9" t="s">
        <v>582</v>
      </c>
      <c r="C1266" s="10">
        <v>36412</v>
      </c>
    </row>
    <row r="1267" spans="1:3" ht="25.5">
      <c r="A1267" s="9">
        <v>2750709</v>
      </c>
      <c r="B1267" s="9" t="s">
        <v>1505</v>
      </c>
      <c r="C1267" s="10">
        <v>2052313</v>
      </c>
    </row>
    <row r="1268" spans="1:3" ht="51">
      <c r="A1268" s="9">
        <v>2750711</v>
      </c>
      <c r="B1268" s="9" t="s">
        <v>678</v>
      </c>
      <c r="C1268" s="10">
        <v>643259</v>
      </c>
    </row>
    <row r="1269" spans="1:3" ht="51">
      <c r="A1269" s="9">
        <v>2750721</v>
      </c>
      <c r="B1269" s="9" t="s">
        <v>4199</v>
      </c>
      <c r="C1269" s="10">
        <v>0</v>
      </c>
    </row>
    <row r="1270" spans="1:3" ht="102">
      <c r="A1270" s="9">
        <v>2750731</v>
      </c>
      <c r="B1270" s="9" t="s">
        <v>3961</v>
      </c>
      <c r="C1270" s="10">
        <v>252951</v>
      </c>
    </row>
    <row r="1271" spans="1:3" ht="51">
      <c r="A1271" s="9">
        <v>2750732</v>
      </c>
      <c r="B1271" s="9" t="s">
        <v>2357</v>
      </c>
      <c r="C1271" s="10">
        <v>0</v>
      </c>
    </row>
    <row r="1272" spans="1:3" ht="140.25">
      <c r="A1272" s="9" t="s">
        <v>1591</v>
      </c>
      <c r="B1272" s="9" t="s">
        <v>2319</v>
      </c>
      <c r="C1272" s="21">
        <v>11452938</v>
      </c>
    </row>
    <row r="1273" spans="1:3" ht="63.75">
      <c r="A1273" s="9">
        <v>2750801</v>
      </c>
      <c r="B1273" s="9" t="s">
        <v>694</v>
      </c>
      <c r="C1273" s="10">
        <v>7279</v>
      </c>
    </row>
    <row r="1274" spans="1:3" ht="51">
      <c r="A1274" s="9">
        <v>2750802</v>
      </c>
      <c r="B1274" s="9" t="s">
        <v>605</v>
      </c>
      <c r="C1274" s="10">
        <v>0</v>
      </c>
    </row>
    <row r="1275" spans="1:3" ht="63.75">
      <c r="A1275" s="9">
        <v>2750803</v>
      </c>
      <c r="B1275" s="9" t="s">
        <v>533</v>
      </c>
      <c r="C1275" s="10">
        <v>0</v>
      </c>
    </row>
    <row r="1276" spans="1:3" ht="127.5">
      <c r="A1276" s="9">
        <v>2750804</v>
      </c>
      <c r="B1276" s="9" t="s">
        <v>657</v>
      </c>
      <c r="C1276" s="10">
        <v>9474556</v>
      </c>
    </row>
    <row r="1277" spans="1:3" ht="63.75">
      <c r="A1277" s="9">
        <v>2750805</v>
      </c>
      <c r="B1277" s="9" t="s">
        <v>4225</v>
      </c>
      <c r="C1277" s="10">
        <v>1071085</v>
      </c>
    </row>
    <row r="1278" spans="1:3" ht="63.75">
      <c r="A1278" s="9">
        <v>2750806</v>
      </c>
      <c r="B1278" s="9" t="s">
        <v>4152</v>
      </c>
      <c r="C1278" s="10">
        <v>11352</v>
      </c>
    </row>
    <row r="1279" spans="1:3" ht="76.5">
      <c r="A1279" s="9">
        <v>2750807</v>
      </c>
      <c r="B1279" s="9" t="s">
        <v>4261</v>
      </c>
      <c r="C1279" s="10">
        <v>0</v>
      </c>
    </row>
    <row r="1280" spans="1:3" ht="102">
      <c r="A1280" s="9">
        <v>2750817</v>
      </c>
      <c r="B1280" s="9" t="s">
        <v>3612</v>
      </c>
      <c r="C1280" s="10">
        <v>0</v>
      </c>
    </row>
    <row r="1281" spans="1:3" ht="127.5">
      <c r="A1281" s="9">
        <v>2750821</v>
      </c>
      <c r="B1281" s="9" t="s">
        <v>568</v>
      </c>
      <c r="C1281" s="10">
        <v>888666</v>
      </c>
    </row>
    <row r="1282" spans="1:3" ht="38.25">
      <c r="A1282" s="9" t="s">
        <v>2171</v>
      </c>
      <c r="B1282" s="9" t="s">
        <v>1691</v>
      </c>
      <c r="C1282" s="21">
        <v>25432567</v>
      </c>
    </row>
    <row r="1283" spans="1:3" ht="63.75">
      <c r="A1283" s="9" t="s">
        <v>365</v>
      </c>
      <c r="B1283" s="9" t="s">
        <v>1018</v>
      </c>
      <c r="C1283" s="21">
        <v>0</v>
      </c>
    </row>
    <row r="1284" spans="1:3" ht="76.5">
      <c r="A1284" s="9">
        <v>2750901</v>
      </c>
      <c r="B1284" s="9" t="s">
        <v>1332</v>
      </c>
      <c r="C1284" s="10">
        <v>0</v>
      </c>
    </row>
    <row r="1285" spans="1:3" ht="76.5">
      <c r="A1285" s="9">
        <v>2750902</v>
      </c>
      <c r="B1285" s="9" t="s">
        <v>1469</v>
      </c>
      <c r="C1285" s="10">
        <v>0</v>
      </c>
    </row>
    <row r="1286" spans="1:3" ht="51">
      <c r="A1286" s="9" t="s">
        <v>2340</v>
      </c>
      <c r="B1286" s="9" t="s">
        <v>1592</v>
      </c>
      <c r="C1286" s="21">
        <v>11458775</v>
      </c>
    </row>
    <row r="1287" spans="1:3" ht="63.75">
      <c r="A1287" s="9">
        <v>2751001</v>
      </c>
      <c r="B1287" s="9" t="s">
        <v>1486</v>
      </c>
      <c r="C1287" s="10">
        <v>11458775</v>
      </c>
    </row>
    <row r="1288" spans="1:3" ht="63.75">
      <c r="A1288" s="9" t="s">
        <v>2220</v>
      </c>
      <c r="B1288" s="9" t="s">
        <v>2377</v>
      </c>
      <c r="C1288" s="21">
        <v>0</v>
      </c>
    </row>
    <row r="1289" spans="1:3" ht="102">
      <c r="A1289" s="9">
        <v>2751042</v>
      </c>
      <c r="B1289" s="9" t="s">
        <v>4216</v>
      </c>
      <c r="C1289" s="10">
        <v>0</v>
      </c>
    </row>
    <row r="1290" spans="1:3" ht="38.25">
      <c r="A1290" s="9" t="s">
        <v>1009</v>
      </c>
      <c r="B1290" s="9" t="s">
        <v>2337</v>
      </c>
      <c r="C1290" s="21">
        <v>13973792</v>
      </c>
    </row>
    <row r="1291" spans="1:3" ht="15">
      <c r="A1291" s="11"/>
      <c r="B1291" s="11"/>
      <c r="C1291" s="11"/>
    </row>
    <row r="1292" spans="1:3" ht="63.75">
      <c r="A1292" s="9">
        <v>2750302</v>
      </c>
      <c r="B1292" s="9" t="s">
        <v>4046</v>
      </c>
      <c r="C1292" s="10">
        <v>0</v>
      </c>
    </row>
    <row r="1293" spans="1:3" ht="63.75">
      <c r="A1293" s="9">
        <v>2750312</v>
      </c>
      <c r="B1293" s="9" t="s">
        <v>3979</v>
      </c>
      <c r="C1293" s="10">
        <v>0</v>
      </c>
    </row>
    <row r="1294" spans="1:3" ht="127.5">
      <c r="A1294" s="9">
        <v>2750322</v>
      </c>
      <c r="B1294" s="9" t="s">
        <v>1445</v>
      </c>
      <c r="C1294" s="10">
        <v>0</v>
      </c>
    </row>
    <row r="1295" spans="1:3" ht="102">
      <c r="A1295" s="9">
        <v>2751002</v>
      </c>
      <c r="B1295" s="9" t="s">
        <v>598</v>
      </c>
      <c r="C1295" s="10">
        <v>12686</v>
      </c>
    </row>
    <row r="1296" spans="1:3" ht="102">
      <c r="A1296" s="9">
        <v>2751004</v>
      </c>
      <c r="B1296" s="9" t="s">
        <v>4109</v>
      </c>
      <c r="C1296" s="10">
        <v>259042</v>
      </c>
    </row>
    <row r="1297" spans="1:3" ht="76.5">
      <c r="A1297" s="9">
        <v>2751020</v>
      </c>
      <c r="B1297" s="9" t="s">
        <v>1500</v>
      </c>
      <c r="C1297" s="10">
        <v>0</v>
      </c>
    </row>
    <row r="1298" spans="1:3" ht="38.25">
      <c r="A1298" s="9">
        <v>2751022</v>
      </c>
      <c r="B1298" s="9" t="s">
        <v>634</v>
      </c>
      <c r="C1298" s="10">
        <v>9955169</v>
      </c>
    </row>
    <row r="1299" spans="1:3" ht="51">
      <c r="A1299" s="9">
        <v>2751023</v>
      </c>
      <c r="B1299" s="9" t="s">
        <v>4120</v>
      </c>
      <c r="C1299" s="10">
        <v>4415</v>
      </c>
    </row>
    <row r="1300" spans="1:3" ht="114.75">
      <c r="A1300" s="9">
        <v>2751041</v>
      </c>
      <c r="B1300" s="9" t="s">
        <v>683</v>
      </c>
      <c r="C1300" s="10">
        <v>3742480</v>
      </c>
    </row>
    <row r="1301" spans="1:3" ht="15">
      <c r="A1301" s="11"/>
      <c r="B1301" s="11"/>
      <c r="C1301" s="11"/>
    </row>
    <row r="1302" spans="1:3" ht="110.25">
      <c r="A1302" s="2" t="s">
        <v>1139</v>
      </c>
      <c r="B1302" s="2" t="s">
        <v>3977</v>
      </c>
      <c r="C1302" s="12">
        <v>2385676</v>
      </c>
    </row>
    <row r="1303" spans="1:3" ht="15">
      <c r="A1303" s="11"/>
      <c r="B1303" s="11"/>
      <c r="C1303" s="11"/>
    </row>
    <row r="1304" spans="1:3" ht="38.25">
      <c r="A1304" s="9" t="s">
        <v>1004</v>
      </c>
      <c r="B1304" s="9" t="s">
        <v>1451</v>
      </c>
      <c r="C1304" s="21">
        <v>92678</v>
      </c>
    </row>
    <row r="1305" spans="1:3" ht="25.5">
      <c r="A1305" s="9" t="s">
        <v>1790</v>
      </c>
      <c r="B1305" s="9" t="s">
        <v>1412</v>
      </c>
      <c r="C1305" s="21">
        <v>92678</v>
      </c>
    </row>
    <row r="1306" spans="1:3" ht="25.5">
      <c r="A1306" s="9">
        <v>2800101</v>
      </c>
      <c r="B1306" s="9" t="s">
        <v>1343</v>
      </c>
      <c r="C1306" s="10">
        <v>92678</v>
      </c>
    </row>
    <row r="1307" spans="1:3" ht="89.25">
      <c r="A1307" s="9" t="s">
        <v>944</v>
      </c>
      <c r="B1307" s="9" t="s">
        <v>1737</v>
      </c>
      <c r="C1307" s="21">
        <v>0</v>
      </c>
    </row>
    <row r="1308" spans="1:3" ht="63.75">
      <c r="A1308" s="9">
        <v>2800103</v>
      </c>
      <c r="B1308" s="9" t="s">
        <v>4044</v>
      </c>
      <c r="C1308" s="10">
        <v>0</v>
      </c>
    </row>
    <row r="1309" spans="1:3" ht="15">
      <c r="A1309" s="11"/>
      <c r="B1309" s="11"/>
      <c r="C1309" s="11"/>
    </row>
    <row r="1310" spans="1:3" ht="38.25">
      <c r="A1310" s="9" t="s">
        <v>1102</v>
      </c>
      <c r="B1310" s="9" t="s">
        <v>562</v>
      </c>
      <c r="C1310" s="21">
        <v>2292998</v>
      </c>
    </row>
    <row r="1311" spans="1:3" ht="38.25">
      <c r="A1311" s="9" t="s">
        <v>1800</v>
      </c>
      <c r="B1311" s="9" t="s">
        <v>910</v>
      </c>
      <c r="C1311" s="21">
        <v>2292998</v>
      </c>
    </row>
    <row r="1312" spans="1:3" ht="51">
      <c r="A1312" s="9">
        <v>2800104</v>
      </c>
      <c r="B1312" s="9" t="s">
        <v>549</v>
      </c>
      <c r="C1312" s="10">
        <v>0</v>
      </c>
    </row>
    <row r="1313" spans="1:3" ht="89.25">
      <c r="A1313" s="9">
        <v>2800105</v>
      </c>
      <c r="B1313" s="9" t="s">
        <v>4195</v>
      </c>
      <c r="C1313" s="10">
        <v>2292998</v>
      </c>
    </row>
    <row r="1314" spans="1:3" ht="63.75">
      <c r="A1314" s="9">
        <v>2800106</v>
      </c>
      <c r="B1314" s="9" t="s">
        <v>4268</v>
      </c>
      <c r="C1314" s="10">
        <v>0</v>
      </c>
    </row>
    <row r="1315" spans="1:3" ht="76.5">
      <c r="A1315" s="9">
        <v>2800107</v>
      </c>
      <c r="B1315" s="9" t="s">
        <v>4234</v>
      </c>
      <c r="C1315" s="10">
        <v>0</v>
      </c>
    </row>
    <row r="1316" spans="1:3" ht="76.5">
      <c r="A1316" s="9">
        <v>2800108</v>
      </c>
      <c r="B1316" s="9" t="s">
        <v>680</v>
      </c>
      <c r="C1316" s="10">
        <v>0</v>
      </c>
    </row>
    <row r="1317" spans="1:3" ht="76.5">
      <c r="A1317" s="9">
        <v>2800109</v>
      </c>
      <c r="B1317" s="9" t="s">
        <v>702</v>
      </c>
      <c r="C1317" s="10">
        <v>0</v>
      </c>
    </row>
    <row r="1318" spans="1:3" ht="76.5">
      <c r="A1318" s="9">
        <v>2800110</v>
      </c>
      <c r="B1318" s="9" t="s">
        <v>621</v>
      </c>
      <c r="C1318" s="10">
        <v>0</v>
      </c>
    </row>
    <row r="1319" spans="1:3" ht="76.5">
      <c r="A1319" s="9">
        <v>2800111</v>
      </c>
      <c r="B1319" s="9" t="s">
        <v>1501</v>
      </c>
      <c r="C1319" s="10">
        <v>0</v>
      </c>
    </row>
    <row r="1320" spans="1:3" ht="89.25">
      <c r="A1320" s="9">
        <v>2800112</v>
      </c>
      <c r="B1320" s="9" t="s">
        <v>4242</v>
      </c>
      <c r="C1320" s="10">
        <v>0</v>
      </c>
    </row>
    <row r="1321" spans="1:3" ht="51">
      <c r="A1321" s="9">
        <v>2800114</v>
      </c>
      <c r="B1321" s="9" t="s">
        <v>4282</v>
      </c>
      <c r="C1321" s="10">
        <v>0</v>
      </c>
    </row>
    <row r="1322" spans="1:3" ht="102">
      <c r="A1322" s="9" t="s">
        <v>2163</v>
      </c>
      <c r="B1322" s="9" t="s">
        <v>1794</v>
      </c>
      <c r="C1322" s="21">
        <v>0</v>
      </c>
    </row>
    <row r="1323" spans="1:3" ht="51">
      <c r="A1323" s="9">
        <v>2800113</v>
      </c>
      <c r="B1323" s="9" t="s">
        <v>3951</v>
      </c>
      <c r="C1323" s="10">
        <v>0</v>
      </c>
    </row>
    <row r="1324" spans="1:3" ht="15">
      <c r="A1324" s="11"/>
      <c r="B1324" s="11"/>
      <c r="C1324" s="11"/>
    </row>
    <row r="1325" spans="1:3" ht="63">
      <c r="A1325" s="2" t="s">
        <v>2291</v>
      </c>
      <c r="B1325" s="2" t="s">
        <v>4176</v>
      </c>
      <c r="C1325" s="12">
        <v>182910001</v>
      </c>
    </row>
    <row r="1326" spans="1:3" ht="15">
      <c r="A1326" s="11"/>
      <c r="B1326" s="11"/>
      <c r="C1326" s="11"/>
    </row>
    <row r="1327" spans="1:3" ht="89.25">
      <c r="A1327" s="9" t="s">
        <v>1563</v>
      </c>
      <c r="B1327" s="9" t="s">
        <v>1019</v>
      </c>
      <c r="C1327" s="21">
        <v>9031336</v>
      </c>
    </row>
    <row r="1328" spans="1:3" ht="25.5">
      <c r="A1328" s="9">
        <v>2850101</v>
      </c>
      <c r="B1328" s="9" t="s">
        <v>1518</v>
      </c>
      <c r="C1328" s="10">
        <v>9031336</v>
      </c>
    </row>
    <row r="1329" spans="1:3" ht="51">
      <c r="A1329" s="9" t="s">
        <v>1721</v>
      </c>
      <c r="B1329" s="9" t="s">
        <v>4000</v>
      </c>
      <c r="C1329" s="21">
        <v>1591032</v>
      </c>
    </row>
    <row r="1330" spans="1:3" ht="38.25">
      <c r="A1330" s="9">
        <v>2850201</v>
      </c>
      <c r="B1330" s="9" t="s">
        <v>599</v>
      </c>
      <c r="C1330" s="10">
        <v>0</v>
      </c>
    </row>
    <row r="1331" spans="1:3" ht="51">
      <c r="A1331" s="9">
        <v>2850202</v>
      </c>
      <c r="B1331" s="9" t="s">
        <v>554</v>
      </c>
      <c r="C1331" s="10">
        <v>1591032</v>
      </c>
    </row>
    <row r="1332" spans="1:3" ht="51">
      <c r="A1332" s="9" t="s">
        <v>2359</v>
      </c>
      <c r="B1332" s="9" t="s">
        <v>988</v>
      </c>
      <c r="C1332" s="21">
        <v>0</v>
      </c>
    </row>
    <row r="1333" spans="1:3" ht="63.75">
      <c r="A1333" s="9">
        <v>2850501</v>
      </c>
      <c r="B1333" s="9" t="s">
        <v>1041</v>
      </c>
      <c r="C1333" s="10">
        <v>0</v>
      </c>
    </row>
    <row r="1334" spans="1:3" ht="51">
      <c r="A1334" s="9" t="s">
        <v>1785</v>
      </c>
      <c r="B1334" s="9" t="s">
        <v>4585</v>
      </c>
      <c r="C1334" s="21">
        <v>172287633</v>
      </c>
    </row>
    <row r="1335" spans="1:3" ht="38.25">
      <c r="A1335" s="9">
        <v>2850301</v>
      </c>
      <c r="B1335" s="9" t="s">
        <v>654</v>
      </c>
      <c r="C1335" s="10">
        <v>61293835</v>
      </c>
    </row>
    <row r="1336" spans="1:3" ht="102">
      <c r="A1336" s="9">
        <v>2850302</v>
      </c>
      <c r="B1336" s="9" t="s">
        <v>624</v>
      </c>
      <c r="C1336" s="10">
        <v>104850363</v>
      </c>
    </row>
    <row r="1337" spans="1:3" ht="25.5">
      <c r="A1337" s="9">
        <v>2850401</v>
      </c>
      <c r="B1337" s="9" t="s">
        <v>3983</v>
      </c>
      <c r="C1337" s="10">
        <v>6143435</v>
      </c>
    </row>
    <row r="1338" spans="1:3" ht="114.75">
      <c r="A1338" s="9">
        <v>2870101</v>
      </c>
      <c r="B1338" s="9" t="s">
        <v>2196</v>
      </c>
      <c r="C1338" s="10">
        <v>0</v>
      </c>
    </row>
    <row r="1339" spans="1:3" ht="102">
      <c r="A1339" s="9">
        <v>2870102</v>
      </c>
      <c r="B1339" s="9" t="s">
        <v>1631</v>
      </c>
      <c r="C1339" s="10">
        <v>0</v>
      </c>
    </row>
    <row r="1340" spans="1:3" ht="127.5">
      <c r="A1340" s="9">
        <v>2870103</v>
      </c>
      <c r="B1340" s="9" t="s">
        <v>1774</v>
      </c>
      <c r="C1340" s="10">
        <v>0</v>
      </c>
    </row>
    <row r="1341" spans="1:3" ht="127.5">
      <c r="A1341" s="9">
        <v>2870104</v>
      </c>
      <c r="B1341" s="9" t="s">
        <v>349</v>
      </c>
      <c r="C1341" s="10">
        <v>0</v>
      </c>
    </row>
    <row r="1342" spans="1:3" ht="191.25">
      <c r="A1342" s="9">
        <v>2870105</v>
      </c>
      <c r="B1342" s="9" t="s">
        <v>3306</v>
      </c>
      <c r="C1342" s="10">
        <v>0</v>
      </c>
    </row>
    <row r="1343" spans="1:3" ht="178.5">
      <c r="A1343" s="9">
        <v>2870106</v>
      </c>
      <c r="B1343" s="9" t="s">
        <v>2318</v>
      </c>
      <c r="C1343" s="10">
        <v>0</v>
      </c>
    </row>
    <row r="1344" spans="1:3" ht="102">
      <c r="A1344" s="9">
        <v>2870107</v>
      </c>
      <c r="B1344" s="9" t="s">
        <v>2348</v>
      </c>
      <c r="C1344" s="10">
        <v>0</v>
      </c>
    </row>
    <row r="1345" spans="1:3" ht="127.5">
      <c r="A1345" s="9">
        <v>2870108</v>
      </c>
      <c r="B1345" s="9" t="s">
        <v>1723</v>
      </c>
      <c r="C1345" s="10">
        <v>0</v>
      </c>
    </row>
    <row r="1346" spans="1:3" ht="127.5">
      <c r="A1346" s="9">
        <v>2870109</v>
      </c>
      <c r="B1346" s="9" t="s">
        <v>2386</v>
      </c>
      <c r="C1346" s="10">
        <v>0</v>
      </c>
    </row>
    <row r="1347" spans="1:3" ht="165.75">
      <c r="A1347" s="9">
        <v>2870110</v>
      </c>
      <c r="B1347" s="9" t="s">
        <v>2191</v>
      </c>
      <c r="C1347" s="10">
        <v>0</v>
      </c>
    </row>
    <row r="1348" spans="1:3" ht="102">
      <c r="A1348" s="9">
        <v>2880101</v>
      </c>
      <c r="B1348" s="9" t="s">
        <v>3906</v>
      </c>
      <c r="C1348" s="10">
        <v>0</v>
      </c>
    </row>
    <row r="1349" spans="1:3" ht="89.25">
      <c r="A1349" s="9">
        <v>2880102</v>
      </c>
      <c r="B1349" s="9" t="s">
        <v>2240</v>
      </c>
      <c r="C1349" s="10">
        <v>0</v>
      </c>
    </row>
    <row r="1350" spans="1:3" ht="114.75">
      <c r="A1350" s="9">
        <v>2880103</v>
      </c>
      <c r="B1350" s="9" t="s">
        <v>1587</v>
      </c>
      <c r="C1350" s="10">
        <v>0</v>
      </c>
    </row>
    <row r="1351" spans="1:3" ht="114.75">
      <c r="A1351" s="9">
        <v>2880104</v>
      </c>
      <c r="B1351" s="9" t="s">
        <v>468</v>
      </c>
      <c r="C1351" s="10">
        <v>0</v>
      </c>
    </row>
    <row r="1352" spans="1:3" ht="178.5">
      <c r="A1352" s="9">
        <v>2880105</v>
      </c>
      <c r="B1352" s="9" t="s">
        <v>940</v>
      </c>
      <c r="C1352" s="10">
        <v>0</v>
      </c>
    </row>
    <row r="1353" spans="1:3" ht="165.75">
      <c r="A1353" s="9">
        <v>2880106</v>
      </c>
      <c r="B1353" s="9" t="s">
        <v>466</v>
      </c>
      <c r="C1353" s="10">
        <v>0</v>
      </c>
    </row>
    <row r="1354" spans="1:3" ht="89.25">
      <c r="A1354" s="9">
        <v>2880107</v>
      </c>
      <c r="B1354" s="9" t="s">
        <v>1668</v>
      </c>
      <c r="C1354" s="10">
        <v>0</v>
      </c>
    </row>
    <row r="1355" spans="1:3" ht="114.75">
      <c r="A1355" s="9">
        <v>2880108</v>
      </c>
      <c r="B1355" s="9" t="s">
        <v>345</v>
      </c>
      <c r="C1355" s="10">
        <v>0</v>
      </c>
    </row>
    <row r="1356" spans="1:3" ht="114.75">
      <c r="A1356" s="9">
        <v>2880109</v>
      </c>
      <c r="B1356" s="9" t="s">
        <v>930</v>
      </c>
      <c r="C1356" s="10">
        <v>0</v>
      </c>
    </row>
    <row r="1357" spans="1:3" ht="153">
      <c r="A1357" s="9">
        <v>2880110</v>
      </c>
      <c r="B1357" s="9" t="s">
        <v>1676</v>
      </c>
      <c r="C1357" s="10">
        <v>0</v>
      </c>
    </row>
    <row r="1358" spans="1:3" ht="127.5">
      <c r="A1358" s="9">
        <v>2890101</v>
      </c>
      <c r="B1358" s="9" t="s">
        <v>2330</v>
      </c>
      <c r="C1358" s="10">
        <v>0</v>
      </c>
    </row>
    <row r="1359" spans="1:3" ht="114.75">
      <c r="A1359" s="9">
        <v>2890102</v>
      </c>
      <c r="B1359" s="9" t="s">
        <v>2721</v>
      </c>
      <c r="C1359" s="10">
        <v>0</v>
      </c>
    </row>
    <row r="1360" spans="1:3" ht="140.25">
      <c r="A1360" s="9">
        <v>2890103</v>
      </c>
      <c r="B1360" s="9" t="s">
        <v>1565</v>
      </c>
      <c r="C1360" s="10">
        <v>0</v>
      </c>
    </row>
    <row r="1361" spans="1:3" ht="140.25">
      <c r="A1361" s="9">
        <v>2890104</v>
      </c>
      <c r="B1361" s="9" t="s">
        <v>2230</v>
      </c>
      <c r="C1361" s="10">
        <v>0</v>
      </c>
    </row>
    <row r="1362" spans="1:3" ht="204">
      <c r="A1362" s="9">
        <v>2890105</v>
      </c>
      <c r="B1362" s="9" t="s">
        <v>1701</v>
      </c>
      <c r="C1362" s="10">
        <v>0</v>
      </c>
    </row>
    <row r="1363" spans="1:3" ht="191.25">
      <c r="A1363" s="9">
        <v>2890106</v>
      </c>
      <c r="B1363" s="9" t="s">
        <v>1029</v>
      </c>
      <c r="C1363" s="10">
        <v>0</v>
      </c>
    </row>
    <row r="1364" spans="1:3" ht="114.75">
      <c r="A1364" s="9">
        <v>2890107</v>
      </c>
      <c r="B1364" s="9" t="s">
        <v>422</v>
      </c>
      <c r="C1364" s="10">
        <v>0</v>
      </c>
    </row>
    <row r="1365" spans="1:3" ht="140.25">
      <c r="A1365" s="9">
        <v>2890108</v>
      </c>
      <c r="B1365" s="9" t="s">
        <v>505</v>
      </c>
      <c r="C1365" s="10">
        <v>0</v>
      </c>
    </row>
    <row r="1366" spans="1:3" ht="140.25">
      <c r="A1366" s="9">
        <v>2890109</v>
      </c>
      <c r="B1366" s="9" t="s">
        <v>361</v>
      </c>
      <c r="C1366" s="10">
        <v>0</v>
      </c>
    </row>
    <row r="1367" spans="1:3" ht="178.5">
      <c r="A1367" s="9">
        <v>2890110</v>
      </c>
      <c r="B1367" s="9" t="s">
        <v>2197</v>
      </c>
      <c r="C1367" s="10">
        <v>0</v>
      </c>
    </row>
    <row r="1368" spans="1:3" ht="15">
      <c r="A1368" s="11"/>
      <c r="B1368" s="11"/>
      <c r="C1368" s="11"/>
    </row>
    <row r="1369" spans="1:3" ht="173.25">
      <c r="A1369" s="2" t="s">
        <v>1106</v>
      </c>
      <c r="B1369" s="2" t="s">
        <v>420</v>
      </c>
      <c r="C1369" s="12">
        <v>0</v>
      </c>
    </row>
    <row r="1370" spans="1:3" ht="15">
      <c r="A1370" s="11"/>
      <c r="B1370" s="11"/>
      <c r="C1370" s="11"/>
    </row>
    <row r="1371" spans="1:3" ht="63.75">
      <c r="A1371" s="9" t="s">
        <v>1138</v>
      </c>
      <c r="B1371" s="9" t="s">
        <v>1680</v>
      </c>
      <c r="C1371" s="21">
        <v>0</v>
      </c>
    </row>
    <row r="1372" spans="1:3" ht="51">
      <c r="A1372" s="9">
        <v>2751301</v>
      </c>
      <c r="B1372" s="9" t="s">
        <v>2227</v>
      </c>
      <c r="C1372" s="10">
        <v>0</v>
      </c>
    </row>
    <row r="1373" spans="1:3" ht="63.75">
      <c r="A1373" s="9" t="s">
        <v>947</v>
      </c>
      <c r="B1373" s="9" t="s">
        <v>994</v>
      </c>
      <c r="C1373" s="21">
        <v>0</v>
      </c>
    </row>
    <row r="1374" spans="1:3" ht="51">
      <c r="A1374" s="9">
        <v>2751302</v>
      </c>
      <c r="B1374" s="9" t="s">
        <v>1052</v>
      </c>
      <c r="C1374" s="10">
        <v>0</v>
      </c>
    </row>
    <row r="1375" spans="1:3" ht="63.75">
      <c r="A1375" s="9" t="s">
        <v>325</v>
      </c>
      <c r="B1375" s="9" t="s">
        <v>2232</v>
      </c>
      <c r="C1375" s="21">
        <v>0</v>
      </c>
    </row>
    <row r="1376" spans="1:3" ht="51">
      <c r="A1376" s="9">
        <v>2751303</v>
      </c>
      <c r="B1376" s="9" t="s">
        <v>2182</v>
      </c>
      <c r="C1376" s="10">
        <v>0</v>
      </c>
    </row>
    <row r="1377" spans="1:3" ht="63.75">
      <c r="A1377" s="9" t="s">
        <v>2268</v>
      </c>
      <c r="B1377" s="9" t="s">
        <v>356</v>
      </c>
      <c r="C1377" s="21">
        <v>0</v>
      </c>
    </row>
    <row r="1378" spans="1:3" ht="51">
      <c r="A1378" s="9">
        <v>2751304</v>
      </c>
      <c r="B1378" s="9" t="s">
        <v>4583</v>
      </c>
      <c r="C1378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42"/>
  <sheetViews>
    <sheetView workbookViewId="0" topLeftCell="A279">
      <selection activeCell="C287" sqref="C287"/>
    </sheetView>
  </sheetViews>
  <sheetFormatPr defaultColWidth="9.140625" defaultRowHeight="15"/>
  <cols>
    <col min="1" max="1" width="9.421875" style="11" customWidth="1"/>
    <col min="2" max="2" width="34.421875" style="11" customWidth="1"/>
    <col min="3" max="3" width="10.8515625" style="11" bestFit="1" customWidth="1"/>
    <col min="4" max="16384" width="9.140625" style="24" customWidth="1"/>
  </cols>
  <sheetData>
    <row r="1" spans="2:3" ht="15">
      <c r="B1" s="18" t="s">
        <v>73</v>
      </c>
      <c r="C1" s="19" t="s">
        <v>3119</v>
      </c>
    </row>
    <row r="4" ht="15">
      <c r="B4" s="18" t="s">
        <v>150</v>
      </c>
    </row>
    <row r="5" spans="1:3" ht="15">
      <c r="A5" s="6" t="s">
        <v>134</v>
      </c>
      <c r="B5" s="18" t="s">
        <v>4480</v>
      </c>
      <c r="C5" s="12">
        <v>773675568</v>
      </c>
    </row>
    <row r="6" spans="1:3" ht="25.5">
      <c r="A6" s="6" t="s">
        <v>3351</v>
      </c>
      <c r="B6" s="18" t="s">
        <v>3464</v>
      </c>
      <c r="C6" s="12">
        <v>770932460</v>
      </c>
    </row>
    <row r="7" spans="1:3" ht="25.5">
      <c r="A7" s="20" t="s">
        <v>2871</v>
      </c>
      <c r="B7" s="20" t="s">
        <v>3360</v>
      </c>
      <c r="C7" s="21">
        <v>770227088</v>
      </c>
    </row>
    <row r="8" spans="1:3" ht="25.5">
      <c r="A8" s="20">
        <v>4500104</v>
      </c>
      <c r="B8" s="20" t="s">
        <v>3243</v>
      </c>
      <c r="C8" s="21">
        <v>0</v>
      </c>
    </row>
    <row r="9" spans="1:3" ht="25.5">
      <c r="A9" s="20">
        <v>4500120</v>
      </c>
      <c r="B9" s="20" t="s">
        <v>2471</v>
      </c>
      <c r="C9" s="21">
        <v>0</v>
      </c>
    </row>
    <row r="10" spans="1:3" ht="38.25">
      <c r="A10" s="20">
        <v>4500122</v>
      </c>
      <c r="B10" s="20" t="s">
        <v>3753</v>
      </c>
      <c r="C10" s="21">
        <v>0</v>
      </c>
    </row>
    <row r="11" spans="1:3" ht="38.25">
      <c r="A11" s="20">
        <v>4500123</v>
      </c>
      <c r="B11" s="20" t="s">
        <v>4399</v>
      </c>
      <c r="C11" s="21">
        <v>0</v>
      </c>
    </row>
    <row r="12" spans="1:3" ht="25.5">
      <c r="A12" s="20">
        <v>4500125</v>
      </c>
      <c r="B12" s="20" t="s">
        <v>2507</v>
      </c>
      <c r="C12" s="21">
        <v>0</v>
      </c>
    </row>
    <row r="13" spans="1:3" ht="25.5">
      <c r="A13" s="20">
        <v>4500131</v>
      </c>
      <c r="B13" s="20" t="s">
        <v>4438</v>
      </c>
      <c r="C13" s="21">
        <v>769688803</v>
      </c>
    </row>
    <row r="14" spans="1:3" ht="25.5">
      <c r="A14" s="20">
        <v>4500132</v>
      </c>
      <c r="B14" s="20" t="s">
        <v>3806</v>
      </c>
      <c r="C14" s="21">
        <v>0</v>
      </c>
    </row>
    <row r="15" spans="1:3" ht="38.25">
      <c r="A15" s="20">
        <v>4500133</v>
      </c>
      <c r="B15" s="20" t="s">
        <v>1221</v>
      </c>
      <c r="C15" s="21">
        <v>0</v>
      </c>
    </row>
    <row r="16" spans="1:3" ht="25.5">
      <c r="A16" s="20">
        <v>4500134</v>
      </c>
      <c r="B16" s="20" t="s">
        <v>3765</v>
      </c>
      <c r="C16" s="21">
        <v>0</v>
      </c>
    </row>
    <row r="17" spans="1:3" ht="25.5">
      <c r="A17" s="20">
        <v>4500135</v>
      </c>
      <c r="B17" s="20" t="s">
        <v>3679</v>
      </c>
      <c r="C17" s="21">
        <v>0</v>
      </c>
    </row>
    <row r="18" spans="1:3" ht="38.25">
      <c r="A18" s="20">
        <v>4500136</v>
      </c>
      <c r="B18" s="20" t="s">
        <v>1294</v>
      </c>
      <c r="C18" s="21">
        <v>0</v>
      </c>
    </row>
    <row r="19" spans="1:3" ht="25.5">
      <c r="A19" s="20">
        <v>4500137</v>
      </c>
      <c r="B19" s="20" t="s">
        <v>2621</v>
      </c>
      <c r="C19" s="21">
        <v>0</v>
      </c>
    </row>
    <row r="20" spans="1:3" ht="25.5">
      <c r="A20" s="20">
        <v>4500138</v>
      </c>
      <c r="B20" s="20" t="s">
        <v>2034</v>
      </c>
      <c r="C20" s="21">
        <v>0</v>
      </c>
    </row>
    <row r="21" spans="1:3" ht="25.5">
      <c r="A21" s="20">
        <v>4500143</v>
      </c>
      <c r="B21" s="20" t="s">
        <v>2663</v>
      </c>
      <c r="C21" s="21">
        <v>0</v>
      </c>
    </row>
    <row r="22" spans="1:3" ht="25.5">
      <c r="A22" s="20">
        <v>4500144</v>
      </c>
      <c r="B22" s="20" t="s">
        <v>3845</v>
      </c>
      <c r="C22" s="21">
        <v>0</v>
      </c>
    </row>
    <row r="23" spans="1:3" ht="25.5">
      <c r="A23" s="20">
        <v>4500145</v>
      </c>
      <c r="B23" s="20" t="s">
        <v>4358</v>
      </c>
      <c r="C23" s="21">
        <v>0</v>
      </c>
    </row>
    <row r="24" spans="1:3" ht="38.25">
      <c r="A24" s="20">
        <v>4500146</v>
      </c>
      <c r="B24" s="20" t="s">
        <v>3211</v>
      </c>
      <c r="C24" s="21">
        <v>0</v>
      </c>
    </row>
    <row r="25" spans="1:3" ht="38.25">
      <c r="A25" s="20">
        <v>4500261</v>
      </c>
      <c r="B25" s="20" t="s">
        <v>2104</v>
      </c>
      <c r="C25" s="21">
        <v>283162</v>
      </c>
    </row>
    <row r="26" spans="1:3" ht="38.25">
      <c r="A26" s="20">
        <v>4500262</v>
      </c>
      <c r="B26" s="20" t="s">
        <v>1252</v>
      </c>
      <c r="C26" s="21">
        <v>47763</v>
      </c>
    </row>
    <row r="27" spans="1:3" ht="38.25">
      <c r="A27" s="20">
        <v>4500263</v>
      </c>
      <c r="B27" s="20" t="s">
        <v>3803</v>
      </c>
      <c r="C27" s="21">
        <v>207360</v>
      </c>
    </row>
    <row r="28" spans="1:3" ht="25.5">
      <c r="A28" s="20" t="s">
        <v>781</v>
      </c>
      <c r="B28" s="20" t="s">
        <v>291</v>
      </c>
      <c r="C28" s="21">
        <v>705372</v>
      </c>
    </row>
    <row r="29" spans="1:3" ht="38.25">
      <c r="A29" s="20">
        <v>4500124</v>
      </c>
      <c r="B29" s="20" t="s">
        <v>1880</v>
      </c>
      <c r="C29" s="21">
        <v>46308</v>
      </c>
    </row>
    <row r="30" spans="1:3" ht="25.5">
      <c r="A30" s="20">
        <v>4500126</v>
      </c>
      <c r="B30" s="20" t="s">
        <v>3233</v>
      </c>
      <c r="C30" s="21">
        <v>0</v>
      </c>
    </row>
    <row r="31" spans="1:3" ht="15">
      <c r="A31" s="20">
        <v>4500127</v>
      </c>
      <c r="B31" s="20" t="s">
        <v>3850</v>
      </c>
      <c r="C31" s="21">
        <v>0</v>
      </c>
    </row>
    <row r="32" spans="1:3" ht="63.75">
      <c r="A32" s="20">
        <v>4500128</v>
      </c>
      <c r="B32" s="20" t="s">
        <v>3651</v>
      </c>
      <c r="C32" s="21">
        <v>51142</v>
      </c>
    </row>
    <row r="33" spans="1:3" ht="25.5">
      <c r="A33" s="20">
        <v>4500129</v>
      </c>
      <c r="B33" s="20" t="s">
        <v>1957</v>
      </c>
      <c r="C33" s="21">
        <v>607922</v>
      </c>
    </row>
    <row r="34" spans="1:3" ht="25.5">
      <c r="A34" s="6" t="s">
        <v>249</v>
      </c>
      <c r="B34" s="18" t="s">
        <v>223</v>
      </c>
      <c r="C34" s="12">
        <v>1750013</v>
      </c>
    </row>
    <row r="35" spans="1:3" ht="25.5">
      <c r="A35" s="9" t="s">
        <v>741</v>
      </c>
      <c r="B35" s="20" t="s">
        <v>2857</v>
      </c>
      <c r="C35" s="21">
        <v>762072</v>
      </c>
    </row>
    <row r="36" spans="1:3" ht="25.5">
      <c r="A36" s="9" t="s">
        <v>2802</v>
      </c>
      <c r="B36" s="20" t="s">
        <v>800</v>
      </c>
      <c r="C36" s="21">
        <v>0</v>
      </c>
    </row>
    <row r="37" spans="1:3" ht="38.25">
      <c r="A37" s="20" t="s">
        <v>3366</v>
      </c>
      <c r="B37" s="20" t="s">
        <v>742</v>
      </c>
      <c r="C37" s="21">
        <v>0</v>
      </c>
    </row>
    <row r="38" spans="1:3" ht="38.25">
      <c r="A38" s="20">
        <v>4500148</v>
      </c>
      <c r="B38" s="20" t="s">
        <v>4443</v>
      </c>
      <c r="C38" s="21">
        <v>0</v>
      </c>
    </row>
    <row r="39" spans="1:3" ht="25.5">
      <c r="A39" s="20">
        <v>4500150</v>
      </c>
      <c r="B39" s="20" t="s">
        <v>1156</v>
      </c>
      <c r="C39" s="21">
        <v>0</v>
      </c>
    </row>
    <row r="40" spans="1:3" ht="51">
      <c r="A40" s="20" t="s">
        <v>3547</v>
      </c>
      <c r="B40" s="20" t="s">
        <v>105</v>
      </c>
      <c r="C40" s="21">
        <v>0</v>
      </c>
    </row>
    <row r="41" spans="1:3" ht="25.5">
      <c r="A41" s="20">
        <v>4500147</v>
      </c>
      <c r="B41" s="20" t="s">
        <v>2415</v>
      </c>
      <c r="C41" s="21">
        <v>0</v>
      </c>
    </row>
    <row r="42" spans="1:3" ht="38.25">
      <c r="A42" s="20">
        <v>4500160</v>
      </c>
      <c r="B42" s="20" t="s">
        <v>729</v>
      </c>
      <c r="C42" s="21">
        <v>0</v>
      </c>
    </row>
    <row r="43" spans="1:3" ht="25.5">
      <c r="A43" s="20" t="s">
        <v>716</v>
      </c>
      <c r="B43" s="20" t="s">
        <v>2877</v>
      </c>
      <c r="C43" s="21">
        <v>762072</v>
      </c>
    </row>
    <row r="44" spans="1:3" ht="25.5">
      <c r="A44" s="20">
        <v>4500141</v>
      </c>
      <c r="B44" s="20" t="s">
        <v>1867</v>
      </c>
      <c r="C44" s="21">
        <v>762072</v>
      </c>
    </row>
    <row r="45" spans="1:3" ht="15">
      <c r="A45" s="20">
        <v>4500142</v>
      </c>
      <c r="B45" s="20" t="s">
        <v>2467</v>
      </c>
      <c r="C45" s="21">
        <v>0</v>
      </c>
    </row>
    <row r="46" spans="1:3" ht="38.25">
      <c r="A46" s="20" t="s">
        <v>528</v>
      </c>
      <c r="B46" s="20" t="s">
        <v>1532</v>
      </c>
      <c r="C46" s="21">
        <v>0</v>
      </c>
    </row>
    <row r="47" spans="1:3" ht="38.25">
      <c r="A47" s="20" t="s">
        <v>4102</v>
      </c>
      <c r="B47" s="20" t="s">
        <v>3554</v>
      </c>
      <c r="C47" s="21">
        <v>0</v>
      </c>
    </row>
    <row r="48" spans="1:3" ht="38.25">
      <c r="A48" s="20" t="s">
        <v>3465</v>
      </c>
      <c r="B48" s="20" t="s">
        <v>757</v>
      </c>
      <c r="C48" s="21">
        <v>0</v>
      </c>
    </row>
    <row r="49" spans="1:3" ht="15">
      <c r="A49" s="20">
        <v>4500151</v>
      </c>
      <c r="B49" s="20" t="s">
        <v>3863</v>
      </c>
      <c r="C49" s="21">
        <v>0</v>
      </c>
    </row>
    <row r="50" spans="1:3" ht="15">
      <c r="A50" s="20">
        <v>4500152</v>
      </c>
      <c r="B50" s="20" t="s">
        <v>4524</v>
      </c>
      <c r="C50" s="21">
        <v>0</v>
      </c>
    </row>
    <row r="51" spans="1:3" ht="25.5">
      <c r="A51" s="20">
        <v>4500153</v>
      </c>
      <c r="B51" s="20" t="s">
        <v>3631</v>
      </c>
      <c r="C51" s="21">
        <v>0</v>
      </c>
    </row>
    <row r="52" spans="1:3" ht="25.5">
      <c r="A52" s="20">
        <v>4500154</v>
      </c>
      <c r="B52" s="20" t="s">
        <v>3719</v>
      </c>
      <c r="C52" s="21">
        <v>0</v>
      </c>
    </row>
    <row r="53" spans="1:3" ht="25.5">
      <c r="A53" s="20" t="s">
        <v>184</v>
      </c>
      <c r="B53" s="20" t="s">
        <v>754</v>
      </c>
      <c r="C53" s="21">
        <v>987941</v>
      </c>
    </row>
    <row r="54" spans="1:3" ht="25.5">
      <c r="A54" s="20" t="s">
        <v>3607</v>
      </c>
      <c r="B54" s="20" t="s">
        <v>91</v>
      </c>
      <c r="C54" s="21">
        <v>187834</v>
      </c>
    </row>
    <row r="55" spans="1:3" ht="25.5">
      <c r="A55" s="20">
        <v>4500105</v>
      </c>
      <c r="B55" s="20" t="s">
        <v>2588</v>
      </c>
      <c r="C55" s="21">
        <v>0</v>
      </c>
    </row>
    <row r="56" spans="1:3" ht="15">
      <c r="A56" s="20">
        <v>4500106</v>
      </c>
      <c r="B56" s="20" t="s">
        <v>2645</v>
      </c>
      <c r="C56" s="21">
        <v>923</v>
      </c>
    </row>
    <row r="57" spans="1:3" ht="15">
      <c r="A57" s="20">
        <v>4500107</v>
      </c>
      <c r="B57" s="20" t="s">
        <v>2662</v>
      </c>
      <c r="C57" s="21">
        <v>93509</v>
      </c>
    </row>
    <row r="58" spans="1:3" ht="15">
      <c r="A58" s="20">
        <v>4500108</v>
      </c>
      <c r="B58" s="20" t="s">
        <v>2420</v>
      </c>
      <c r="C58" s="21">
        <v>0</v>
      </c>
    </row>
    <row r="59" spans="1:3" ht="25.5">
      <c r="A59" s="20">
        <v>4500109</v>
      </c>
      <c r="B59" s="20" t="s">
        <v>4430</v>
      </c>
      <c r="C59" s="21">
        <v>93402</v>
      </c>
    </row>
    <row r="60" spans="1:3" ht="25.5">
      <c r="A60" s="20" t="s">
        <v>3400</v>
      </c>
      <c r="B60" s="20" t="s">
        <v>98</v>
      </c>
      <c r="C60" s="21">
        <v>800107</v>
      </c>
    </row>
    <row r="61" spans="1:3" ht="38.25">
      <c r="A61" s="20">
        <v>4500121</v>
      </c>
      <c r="B61" s="20" t="s">
        <v>3247</v>
      </c>
      <c r="C61" s="21">
        <v>800107</v>
      </c>
    </row>
    <row r="62" spans="1:3" ht="25.5">
      <c r="A62" s="20" t="s">
        <v>3494</v>
      </c>
      <c r="B62" s="20" t="s">
        <v>775</v>
      </c>
      <c r="C62" s="21">
        <v>0</v>
      </c>
    </row>
    <row r="63" spans="1:3" ht="15">
      <c r="A63" s="20">
        <v>4500155</v>
      </c>
      <c r="B63" s="20" t="s">
        <v>3876</v>
      </c>
      <c r="C63" s="21">
        <v>0</v>
      </c>
    </row>
    <row r="64" spans="1:3" ht="25.5">
      <c r="A64" s="20">
        <v>4500156</v>
      </c>
      <c r="B64" s="20" t="s">
        <v>3524</v>
      </c>
      <c r="C64" s="21">
        <v>0</v>
      </c>
    </row>
    <row r="65" spans="1:3" ht="25.5">
      <c r="A65" s="20">
        <v>4500159</v>
      </c>
      <c r="B65" s="20" t="s">
        <v>3579</v>
      </c>
      <c r="C65" s="21">
        <v>0</v>
      </c>
    </row>
    <row r="66" spans="1:3" ht="15">
      <c r="A66" s="18" t="s">
        <v>2956</v>
      </c>
      <c r="B66" s="18" t="s">
        <v>4574</v>
      </c>
      <c r="C66" s="12">
        <v>160353</v>
      </c>
    </row>
    <row r="67" spans="1:3" ht="25.5">
      <c r="A67" s="20" t="s">
        <v>3931</v>
      </c>
      <c r="B67" s="20" t="s">
        <v>4596</v>
      </c>
      <c r="C67" s="21">
        <v>0</v>
      </c>
    </row>
    <row r="68" spans="1:3" ht="25.5">
      <c r="A68" s="20">
        <v>4500161</v>
      </c>
      <c r="B68" s="20" t="s">
        <v>212</v>
      </c>
      <c r="C68" s="21">
        <v>0</v>
      </c>
    </row>
    <row r="69" spans="1:3" ht="25.5">
      <c r="A69" s="20" t="s">
        <v>4198</v>
      </c>
      <c r="B69" s="20" t="s">
        <v>2863</v>
      </c>
      <c r="C69" s="21">
        <v>0</v>
      </c>
    </row>
    <row r="70" spans="1:3" ht="25.5">
      <c r="A70" s="20">
        <v>4500162</v>
      </c>
      <c r="B70" s="20" t="s">
        <v>2735</v>
      </c>
      <c r="C70" s="21">
        <v>0</v>
      </c>
    </row>
    <row r="71" spans="1:3" ht="25.5">
      <c r="A71" s="20" t="s">
        <v>633</v>
      </c>
      <c r="B71" s="20" t="s">
        <v>2957</v>
      </c>
      <c r="C71" s="21">
        <v>0</v>
      </c>
    </row>
    <row r="72" spans="1:3" ht="25.5">
      <c r="A72" s="20">
        <v>4500163</v>
      </c>
      <c r="B72" s="20" t="s">
        <v>258</v>
      </c>
      <c r="C72" s="21">
        <v>0</v>
      </c>
    </row>
    <row r="73" spans="1:3" ht="15">
      <c r="A73" s="9" t="s">
        <v>560</v>
      </c>
      <c r="B73" s="20" t="s">
        <v>2770</v>
      </c>
      <c r="C73" s="21">
        <v>160353</v>
      </c>
    </row>
    <row r="74" spans="1:3" ht="25.5">
      <c r="A74" s="20">
        <v>4500157</v>
      </c>
      <c r="B74" s="20" t="s">
        <v>3836</v>
      </c>
      <c r="C74" s="21">
        <v>0</v>
      </c>
    </row>
    <row r="75" spans="1:3" ht="25.5">
      <c r="A75" s="20">
        <v>4500158</v>
      </c>
      <c r="B75" s="20" t="s">
        <v>1179</v>
      </c>
      <c r="C75" s="21">
        <v>160353</v>
      </c>
    </row>
    <row r="76" spans="1:3" ht="15">
      <c r="A76" s="18" t="s">
        <v>682</v>
      </c>
      <c r="B76" s="18" t="s">
        <v>2975</v>
      </c>
      <c r="C76" s="12">
        <v>832742</v>
      </c>
    </row>
    <row r="77" spans="1:3" ht="15">
      <c r="A77" s="20">
        <v>4500110</v>
      </c>
      <c r="B77" s="20" t="s">
        <v>2069</v>
      </c>
      <c r="C77" s="21">
        <v>806589</v>
      </c>
    </row>
    <row r="78" spans="1:3" ht="15">
      <c r="A78" s="20">
        <v>4500111</v>
      </c>
      <c r="B78" s="20" t="s">
        <v>1284</v>
      </c>
      <c r="C78" s="21">
        <v>82</v>
      </c>
    </row>
    <row r="79" spans="1:3" ht="25.5">
      <c r="A79" s="20">
        <v>4500112</v>
      </c>
      <c r="B79" s="20" t="s">
        <v>1217</v>
      </c>
      <c r="C79" s="21">
        <v>0</v>
      </c>
    </row>
    <row r="80" spans="1:3" ht="25.5">
      <c r="A80" s="20">
        <v>4500113</v>
      </c>
      <c r="B80" s="20" t="s">
        <v>1250</v>
      </c>
      <c r="C80" s="21">
        <v>5165</v>
      </c>
    </row>
    <row r="81" spans="1:3" ht="25.5">
      <c r="A81" s="20">
        <v>4500114</v>
      </c>
      <c r="B81" s="20" t="s">
        <v>2045</v>
      </c>
      <c r="C81" s="21">
        <v>20906</v>
      </c>
    </row>
    <row r="82" spans="1:3" ht="25.5">
      <c r="A82" s="20">
        <v>4500115</v>
      </c>
      <c r="B82" s="20" t="s">
        <v>1938</v>
      </c>
      <c r="C82" s="21">
        <v>0</v>
      </c>
    </row>
    <row r="83" spans="1:3" ht="25.5">
      <c r="A83" s="18" t="s">
        <v>4190</v>
      </c>
      <c r="B83" s="18" t="s">
        <v>791</v>
      </c>
      <c r="C83" s="12">
        <v>116057</v>
      </c>
    </row>
    <row r="84" spans="1:3" ht="51">
      <c r="A84" s="18" t="s">
        <v>207</v>
      </c>
      <c r="B84" s="18" t="s">
        <v>823</v>
      </c>
      <c r="C84" s="12">
        <v>-116057</v>
      </c>
    </row>
    <row r="85" spans="1:3" ht="38.25">
      <c r="A85" s="20">
        <v>3101901</v>
      </c>
      <c r="B85" s="20" t="s">
        <v>807</v>
      </c>
      <c r="C85" s="21">
        <v>116057</v>
      </c>
    </row>
    <row r="86" spans="1:3" ht="38.25">
      <c r="A86" s="18" t="s">
        <v>3443</v>
      </c>
      <c r="B86" s="18" t="s">
        <v>219</v>
      </c>
      <c r="C86" s="12">
        <v>0</v>
      </c>
    </row>
    <row r="87" spans="1:3" ht="25.5">
      <c r="A87" s="20">
        <v>3101902</v>
      </c>
      <c r="B87" s="20" t="s">
        <v>3476</v>
      </c>
      <c r="C87" s="21">
        <v>0</v>
      </c>
    </row>
    <row r="88" spans="1:3" ht="25.5">
      <c r="A88" s="18" t="s">
        <v>768</v>
      </c>
      <c r="B88" s="18" t="s">
        <v>2918</v>
      </c>
      <c r="C88" s="12">
        <v>0</v>
      </c>
    </row>
    <row r="89" spans="1:3" ht="51">
      <c r="A89" s="18" t="s">
        <v>3440</v>
      </c>
      <c r="B89" s="18" t="s">
        <v>3445</v>
      </c>
      <c r="C89" s="12">
        <v>0</v>
      </c>
    </row>
    <row r="90" spans="1:3" ht="51">
      <c r="A90" s="20">
        <v>4860101</v>
      </c>
      <c r="B90" s="20" t="s">
        <v>4600</v>
      </c>
      <c r="C90" s="21">
        <v>0</v>
      </c>
    </row>
    <row r="91" spans="1:3" ht="38.25">
      <c r="A91" s="18" t="s">
        <v>2760</v>
      </c>
      <c r="B91" s="18" t="s">
        <v>793</v>
      </c>
      <c r="C91" s="12">
        <v>0</v>
      </c>
    </row>
    <row r="92" spans="1:3" ht="38.25">
      <c r="A92" s="20">
        <v>4860102</v>
      </c>
      <c r="B92" s="20" t="s">
        <v>282</v>
      </c>
      <c r="C92" s="21">
        <v>0</v>
      </c>
    </row>
    <row r="93" spans="1:3" ht="38.25">
      <c r="A93" s="18" t="s">
        <v>4272</v>
      </c>
      <c r="B93" s="18" t="s">
        <v>2919</v>
      </c>
      <c r="C93" s="12">
        <v>0</v>
      </c>
    </row>
    <row r="94" spans="1:3" ht="25.5">
      <c r="A94" s="20">
        <v>4860103</v>
      </c>
      <c r="B94" s="20" t="s">
        <v>2880</v>
      </c>
      <c r="C94" s="21">
        <v>0</v>
      </c>
    </row>
    <row r="95" spans="1:3" ht="38.25">
      <c r="A95" s="18" t="s">
        <v>3898</v>
      </c>
      <c r="B95" s="18" t="s">
        <v>96</v>
      </c>
      <c r="C95" s="12">
        <v>0</v>
      </c>
    </row>
    <row r="96" spans="1:3" ht="38.25">
      <c r="A96" s="20">
        <v>4860104</v>
      </c>
      <c r="B96" s="20" t="s">
        <v>2743</v>
      </c>
      <c r="C96" s="21">
        <v>0</v>
      </c>
    </row>
    <row r="97" spans="1:3" ht="25.5">
      <c r="A97" s="6" t="s">
        <v>596</v>
      </c>
      <c r="B97" s="18" t="s">
        <v>3479</v>
      </c>
      <c r="C97" s="12">
        <v>62725707</v>
      </c>
    </row>
    <row r="98" spans="1:3" ht="38.25">
      <c r="A98" s="6" t="s">
        <v>3566</v>
      </c>
      <c r="B98" s="18" t="s">
        <v>3920</v>
      </c>
      <c r="C98" s="12">
        <v>37283673</v>
      </c>
    </row>
    <row r="99" spans="1:3" ht="51">
      <c r="A99" s="9" t="s">
        <v>3938</v>
      </c>
      <c r="B99" s="20" t="s">
        <v>119</v>
      </c>
      <c r="C99" s="21">
        <v>24655227</v>
      </c>
    </row>
    <row r="100" spans="1:3" ht="15">
      <c r="A100" s="9" t="s">
        <v>3441</v>
      </c>
      <c r="B100" s="20" t="s">
        <v>155</v>
      </c>
      <c r="C100" s="21">
        <v>16864633</v>
      </c>
    </row>
    <row r="101" spans="1:3" ht="25.5">
      <c r="A101" s="20">
        <v>4500211</v>
      </c>
      <c r="B101" s="20" t="s">
        <v>2477</v>
      </c>
      <c r="C101" s="21">
        <v>6561604</v>
      </c>
    </row>
    <row r="102" spans="1:3" ht="51">
      <c r="A102" s="20">
        <v>4500253</v>
      </c>
      <c r="B102" s="20" t="s">
        <v>2540</v>
      </c>
      <c r="C102" s="21">
        <v>3393263</v>
      </c>
    </row>
    <row r="103" spans="1:3" ht="51">
      <c r="A103" s="20">
        <v>4501207</v>
      </c>
      <c r="B103" s="20" t="s">
        <v>3527</v>
      </c>
      <c r="C103" s="21">
        <v>6909766</v>
      </c>
    </row>
    <row r="104" spans="1:3" ht="51">
      <c r="A104" s="20">
        <v>4501208</v>
      </c>
      <c r="B104" s="20" t="s">
        <v>3558</v>
      </c>
      <c r="C104" s="21">
        <v>0</v>
      </c>
    </row>
    <row r="105" spans="1:3" ht="51">
      <c r="A105" s="20">
        <v>4501209</v>
      </c>
      <c r="B105" s="20" t="s">
        <v>2044</v>
      </c>
      <c r="C105" s="21">
        <v>0</v>
      </c>
    </row>
    <row r="106" spans="1:3" ht="25.5">
      <c r="A106" s="20" t="s">
        <v>777</v>
      </c>
      <c r="B106" s="20" t="s">
        <v>2911</v>
      </c>
      <c r="C106" s="21">
        <v>5532276</v>
      </c>
    </row>
    <row r="107" spans="1:3" ht="25.5">
      <c r="A107" s="20">
        <v>4500205</v>
      </c>
      <c r="B107" s="20" t="s">
        <v>4470</v>
      </c>
      <c r="C107" s="21">
        <v>3035274</v>
      </c>
    </row>
    <row r="108" spans="1:3" ht="51">
      <c r="A108" s="20">
        <v>4500254</v>
      </c>
      <c r="B108" s="20" t="s">
        <v>4337</v>
      </c>
      <c r="C108" s="21">
        <v>403090</v>
      </c>
    </row>
    <row r="109" spans="1:3" ht="51">
      <c r="A109" s="20">
        <v>4501201</v>
      </c>
      <c r="B109" s="20" t="s">
        <v>294</v>
      </c>
      <c r="C109" s="21">
        <v>2093912</v>
      </c>
    </row>
    <row r="110" spans="1:3" ht="51">
      <c r="A110" s="20">
        <v>4501202</v>
      </c>
      <c r="B110" s="20" t="s">
        <v>3451</v>
      </c>
      <c r="C110" s="21">
        <v>0</v>
      </c>
    </row>
    <row r="111" spans="1:3" ht="51">
      <c r="A111" s="20">
        <v>4501203</v>
      </c>
      <c r="B111" s="20" t="s">
        <v>1205</v>
      </c>
      <c r="C111" s="21">
        <v>0</v>
      </c>
    </row>
    <row r="112" spans="1:3" ht="25.5">
      <c r="A112" s="20" t="s">
        <v>744</v>
      </c>
      <c r="B112" s="20" t="s">
        <v>3555</v>
      </c>
      <c r="C112" s="21">
        <v>0</v>
      </c>
    </row>
    <row r="113" spans="1:3" ht="25.5">
      <c r="A113" s="20">
        <v>4500270</v>
      </c>
      <c r="B113" s="20" t="s">
        <v>2612</v>
      </c>
      <c r="C113" s="21">
        <v>0</v>
      </c>
    </row>
    <row r="114" spans="1:3" ht="15">
      <c r="A114" s="20" t="s">
        <v>833</v>
      </c>
      <c r="B114" s="20" t="s">
        <v>154</v>
      </c>
      <c r="C114" s="21">
        <v>395310</v>
      </c>
    </row>
    <row r="115" spans="1:3" ht="25.5">
      <c r="A115" s="20">
        <v>4500244</v>
      </c>
      <c r="B115" s="20" t="s">
        <v>2624</v>
      </c>
      <c r="C115" s="21">
        <v>395310</v>
      </c>
    </row>
    <row r="116" spans="1:3" ht="51">
      <c r="A116" s="20">
        <v>4501213</v>
      </c>
      <c r="B116" s="20" t="s">
        <v>3578</v>
      </c>
      <c r="C116" s="21">
        <v>0</v>
      </c>
    </row>
    <row r="117" spans="1:3" ht="51">
      <c r="A117" s="20">
        <v>4501214</v>
      </c>
      <c r="B117" s="20" t="s">
        <v>156</v>
      </c>
      <c r="C117" s="22">
        <v>0</v>
      </c>
    </row>
    <row r="118" spans="1:3" ht="51">
      <c r="A118" s="20">
        <v>4501215</v>
      </c>
      <c r="B118" s="20" t="s">
        <v>2562</v>
      </c>
      <c r="C118" s="21">
        <v>0</v>
      </c>
    </row>
    <row r="119" spans="1:3" ht="25.5">
      <c r="A119" s="20" t="s">
        <v>18</v>
      </c>
      <c r="B119" s="20" t="s">
        <v>3417</v>
      </c>
      <c r="C119" s="21">
        <v>953470</v>
      </c>
    </row>
    <row r="120" spans="1:3" ht="25.5">
      <c r="A120" s="20">
        <v>4500203</v>
      </c>
      <c r="B120" s="20" t="s">
        <v>4412</v>
      </c>
      <c r="C120" s="21">
        <v>69531</v>
      </c>
    </row>
    <row r="121" spans="1:3" ht="25.5">
      <c r="A121" s="20">
        <v>4500245</v>
      </c>
      <c r="B121" s="20" t="s">
        <v>2395</v>
      </c>
      <c r="C121" s="21">
        <v>883939</v>
      </c>
    </row>
    <row r="122" spans="1:3" ht="25.5">
      <c r="A122" s="20" t="s">
        <v>732</v>
      </c>
      <c r="B122" s="20" t="s">
        <v>2759</v>
      </c>
      <c r="C122" s="21">
        <v>0</v>
      </c>
    </row>
    <row r="123" spans="1:3" ht="15">
      <c r="A123" s="20" t="s">
        <v>2768</v>
      </c>
      <c r="B123" s="20" t="s">
        <v>183</v>
      </c>
      <c r="C123" s="21">
        <v>797558</v>
      </c>
    </row>
    <row r="124" spans="1:3" ht="25.5">
      <c r="A124" s="20">
        <v>4500249</v>
      </c>
      <c r="B124" s="20" t="s">
        <v>3856</v>
      </c>
      <c r="C124" s="21">
        <v>797558</v>
      </c>
    </row>
    <row r="125" spans="1:3" ht="25.5">
      <c r="A125" s="20" t="s">
        <v>774</v>
      </c>
      <c r="B125" s="20" t="s">
        <v>2891</v>
      </c>
      <c r="C125" s="21">
        <v>0</v>
      </c>
    </row>
    <row r="126" spans="1:3" ht="25.5">
      <c r="A126" s="20">
        <v>4500268</v>
      </c>
      <c r="B126" s="20" t="s">
        <v>2090</v>
      </c>
      <c r="C126" s="21">
        <v>0</v>
      </c>
    </row>
    <row r="127" spans="1:3" ht="25.5">
      <c r="A127" s="20" t="s">
        <v>2894</v>
      </c>
      <c r="B127" s="20" t="s">
        <v>1526</v>
      </c>
      <c r="C127" s="21">
        <v>111980</v>
      </c>
    </row>
    <row r="128" spans="1:3" ht="25.5">
      <c r="A128" s="20">
        <v>4500201</v>
      </c>
      <c r="B128" s="20" t="s">
        <v>4560</v>
      </c>
      <c r="C128" s="21">
        <v>0</v>
      </c>
    </row>
    <row r="129" spans="1:3" ht="25.5">
      <c r="A129" s="20">
        <v>4500209</v>
      </c>
      <c r="B129" s="20" t="s">
        <v>3834</v>
      </c>
      <c r="C129" s="21">
        <v>907</v>
      </c>
    </row>
    <row r="130" spans="1:3" ht="25.5">
      <c r="A130" s="20">
        <v>4500215</v>
      </c>
      <c r="B130" s="20" t="s">
        <v>2659</v>
      </c>
      <c r="C130" s="21">
        <v>40800</v>
      </c>
    </row>
    <row r="131" spans="1:3" ht="25.5">
      <c r="A131" s="20">
        <v>4500217</v>
      </c>
      <c r="B131" s="20" t="s">
        <v>3799</v>
      </c>
      <c r="C131" s="21">
        <v>31722</v>
      </c>
    </row>
    <row r="132" spans="1:3" ht="25.5">
      <c r="A132" s="20">
        <v>4500240</v>
      </c>
      <c r="B132" s="20" t="s">
        <v>4533</v>
      </c>
      <c r="C132" s="21">
        <v>30009</v>
      </c>
    </row>
    <row r="133" spans="1:3" ht="38.25">
      <c r="A133" s="20">
        <v>4500246</v>
      </c>
      <c r="B133" s="20" t="s">
        <v>2114</v>
      </c>
      <c r="C133" s="21">
        <v>0</v>
      </c>
    </row>
    <row r="134" spans="1:3" ht="51">
      <c r="A134" s="20">
        <v>4500264</v>
      </c>
      <c r="B134" s="20" t="s">
        <v>1208</v>
      </c>
      <c r="C134" s="21">
        <v>8542</v>
      </c>
    </row>
    <row r="135" spans="1:3" ht="25.5">
      <c r="A135" s="20">
        <v>4500269</v>
      </c>
      <c r="B135" s="20" t="s">
        <v>828</v>
      </c>
      <c r="C135" s="21">
        <v>0</v>
      </c>
    </row>
    <row r="136" spans="1:3" ht="38.25">
      <c r="A136" s="20" t="s">
        <v>255</v>
      </c>
      <c r="B136" s="20" t="s">
        <v>290</v>
      </c>
      <c r="C136" s="21">
        <v>128615</v>
      </c>
    </row>
    <row r="137" spans="1:3" ht="25.5">
      <c r="A137" s="20">
        <v>4500220</v>
      </c>
      <c r="B137" s="20" t="s">
        <v>2117</v>
      </c>
      <c r="C137" s="21">
        <v>0</v>
      </c>
    </row>
    <row r="138" spans="1:3" ht="25.5">
      <c r="A138" s="20">
        <v>4500221</v>
      </c>
      <c r="B138" s="20" t="s">
        <v>3808</v>
      </c>
      <c r="C138" s="21">
        <v>0</v>
      </c>
    </row>
    <row r="139" spans="1:3" ht="25.5">
      <c r="A139" s="20">
        <v>4500222</v>
      </c>
      <c r="B139" s="20" t="s">
        <v>1193</v>
      </c>
      <c r="C139" s="21">
        <v>0</v>
      </c>
    </row>
    <row r="140" spans="1:3" ht="25.5">
      <c r="A140" s="20">
        <v>4500223</v>
      </c>
      <c r="B140" s="20" t="s">
        <v>3268</v>
      </c>
      <c r="C140" s="21">
        <v>0</v>
      </c>
    </row>
    <row r="141" spans="1:3" ht="25.5">
      <c r="A141" s="20">
        <v>4500224</v>
      </c>
      <c r="B141" s="20" t="s">
        <v>1203</v>
      </c>
      <c r="C141" s="21">
        <v>117769</v>
      </c>
    </row>
    <row r="142" spans="1:3" ht="25.5">
      <c r="A142" s="20">
        <v>4500225</v>
      </c>
      <c r="B142" s="20" t="s">
        <v>3236</v>
      </c>
      <c r="C142" s="21">
        <v>10596</v>
      </c>
    </row>
    <row r="143" spans="1:3" ht="25.5">
      <c r="A143" s="20">
        <v>4500241</v>
      </c>
      <c r="B143" s="20" t="s">
        <v>3622</v>
      </c>
      <c r="C143" s="21">
        <v>250</v>
      </c>
    </row>
    <row r="144" spans="1:3" ht="51">
      <c r="A144" s="20">
        <v>4500242</v>
      </c>
      <c r="B144" s="20" t="s">
        <v>3215</v>
      </c>
      <c r="C144" s="21">
        <v>0</v>
      </c>
    </row>
    <row r="145" spans="1:3" ht="38.25">
      <c r="A145" s="20" t="s">
        <v>3568</v>
      </c>
      <c r="B145" s="20" t="s">
        <v>2855</v>
      </c>
      <c r="C145" s="21">
        <v>12499831</v>
      </c>
    </row>
    <row r="146" spans="1:3" ht="15">
      <c r="A146" s="20" t="s">
        <v>3353</v>
      </c>
      <c r="B146" s="20" t="s">
        <v>2744</v>
      </c>
      <c r="C146" s="21">
        <v>7187426</v>
      </c>
    </row>
    <row r="147" spans="1:3" ht="25.5">
      <c r="A147" s="20">
        <v>4500213</v>
      </c>
      <c r="B147" s="20" t="s">
        <v>3796</v>
      </c>
      <c r="C147" s="21">
        <v>7187426</v>
      </c>
    </row>
    <row r="148" spans="1:3" ht="51">
      <c r="A148" s="20">
        <v>4501212</v>
      </c>
      <c r="B148" s="20" t="s">
        <v>1854</v>
      </c>
      <c r="C148" s="21">
        <v>0</v>
      </c>
    </row>
    <row r="149" spans="1:3" ht="15">
      <c r="A149" s="20" t="s">
        <v>776</v>
      </c>
      <c r="B149" s="20" t="s">
        <v>187</v>
      </c>
      <c r="C149" s="21">
        <v>3243235</v>
      </c>
    </row>
    <row r="150" spans="1:3" ht="25.5">
      <c r="A150" s="20">
        <v>4500207</v>
      </c>
      <c r="B150" s="20" t="s">
        <v>3207</v>
      </c>
      <c r="C150" s="21">
        <v>3243235</v>
      </c>
    </row>
    <row r="151" spans="1:3" ht="51">
      <c r="A151" s="20">
        <v>4501206</v>
      </c>
      <c r="B151" s="20" t="s">
        <v>4527</v>
      </c>
      <c r="C151" s="22">
        <v>0</v>
      </c>
    </row>
    <row r="152" spans="1:3" ht="38.25">
      <c r="A152" s="20" t="s">
        <v>2843</v>
      </c>
      <c r="B152" s="20" t="s">
        <v>3596</v>
      </c>
      <c r="C152" s="21">
        <v>0</v>
      </c>
    </row>
    <row r="153" spans="1:3" ht="38.25">
      <c r="A153" s="20">
        <v>4500271</v>
      </c>
      <c r="B153" s="20" t="s">
        <v>4475</v>
      </c>
      <c r="C153" s="21">
        <v>0</v>
      </c>
    </row>
    <row r="154" spans="1:3" ht="15">
      <c r="A154" s="20" t="s">
        <v>3412</v>
      </c>
      <c r="B154" s="20" t="s">
        <v>2943</v>
      </c>
      <c r="C154" s="21">
        <v>388228</v>
      </c>
    </row>
    <row r="155" spans="1:3" ht="25.5">
      <c r="A155" s="20">
        <v>4500255</v>
      </c>
      <c r="B155" s="20" t="s">
        <v>2557</v>
      </c>
      <c r="C155" s="21">
        <v>388228</v>
      </c>
    </row>
    <row r="156" spans="1:3" ht="51">
      <c r="A156" s="20">
        <v>4501218</v>
      </c>
      <c r="B156" s="20" t="s">
        <v>4410</v>
      </c>
      <c r="C156" s="21">
        <v>0</v>
      </c>
    </row>
    <row r="157" spans="1:3" ht="25.5">
      <c r="A157" s="20" t="s">
        <v>4575</v>
      </c>
      <c r="B157" s="20" t="s">
        <v>726</v>
      </c>
      <c r="C157" s="21">
        <v>175978</v>
      </c>
    </row>
    <row r="158" spans="1:3" ht="25.5">
      <c r="A158" s="20">
        <v>4500204</v>
      </c>
      <c r="B158" s="20" t="s">
        <v>1934</v>
      </c>
      <c r="C158" s="21">
        <v>175978</v>
      </c>
    </row>
    <row r="159" spans="1:3" ht="25.5">
      <c r="A159" s="9" t="s">
        <v>2932</v>
      </c>
      <c r="B159" s="20" t="s">
        <v>108</v>
      </c>
      <c r="C159" s="21">
        <v>482592</v>
      </c>
    </row>
    <row r="160" spans="1:3" ht="38.25">
      <c r="A160" s="9">
        <v>4500247</v>
      </c>
      <c r="B160" s="9" t="s">
        <v>1820</v>
      </c>
      <c r="C160" s="21">
        <v>482592</v>
      </c>
    </row>
    <row r="161" spans="1:3" ht="15">
      <c r="A161" s="9" t="s">
        <v>100</v>
      </c>
      <c r="B161" s="20" t="s">
        <v>2394</v>
      </c>
      <c r="C161" s="21">
        <v>639511</v>
      </c>
    </row>
    <row r="162" spans="1:3" ht="25.5">
      <c r="A162" s="9">
        <v>4500250</v>
      </c>
      <c r="B162" s="9" t="s">
        <v>3184</v>
      </c>
      <c r="C162" s="21">
        <v>639511</v>
      </c>
    </row>
    <row r="163" spans="1:3" ht="25.5">
      <c r="A163" s="9" t="s">
        <v>17</v>
      </c>
      <c r="B163" s="20" t="s">
        <v>2818</v>
      </c>
      <c r="C163" s="21">
        <v>0</v>
      </c>
    </row>
    <row r="164" spans="1:3" ht="25.5">
      <c r="A164" s="9">
        <v>4500272</v>
      </c>
      <c r="B164" s="9" t="s">
        <v>3868</v>
      </c>
      <c r="C164" s="21">
        <v>0</v>
      </c>
    </row>
    <row r="165" spans="1:3" ht="38.25">
      <c r="A165" s="9" t="s">
        <v>253</v>
      </c>
      <c r="B165" s="20" t="s">
        <v>257</v>
      </c>
      <c r="C165" s="21">
        <v>0</v>
      </c>
    </row>
    <row r="166" spans="1:3" ht="38.25">
      <c r="A166" s="9">
        <v>4500248</v>
      </c>
      <c r="B166" s="9" t="s">
        <v>3747</v>
      </c>
      <c r="C166" s="21">
        <v>0</v>
      </c>
    </row>
    <row r="167" spans="1:3" ht="15">
      <c r="A167" s="9">
        <v>4500273</v>
      </c>
      <c r="B167" s="9" t="s">
        <v>2460</v>
      </c>
      <c r="C167" s="22">
        <v>0</v>
      </c>
    </row>
    <row r="168" spans="1:3" ht="38.25">
      <c r="A168" s="9" t="s">
        <v>3426</v>
      </c>
      <c r="B168" s="20" t="s">
        <v>874</v>
      </c>
      <c r="C168" s="21">
        <v>382184</v>
      </c>
    </row>
    <row r="169" spans="1:3" ht="25.5">
      <c r="A169" s="9">
        <v>4500286</v>
      </c>
      <c r="B169" s="9" t="s">
        <v>2905</v>
      </c>
      <c r="C169" s="21">
        <v>382184</v>
      </c>
    </row>
    <row r="170" spans="1:3" ht="25.5">
      <c r="A170" s="9" t="s">
        <v>250</v>
      </c>
      <c r="B170" s="20" t="s">
        <v>3463</v>
      </c>
      <c r="C170" s="21">
        <v>0</v>
      </c>
    </row>
    <row r="171" spans="1:3" ht="15">
      <c r="A171" s="9">
        <v>4500287</v>
      </c>
      <c r="B171" s="9" t="s">
        <v>3470</v>
      </c>
      <c r="C171" s="21">
        <v>0</v>
      </c>
    </row>
    <row r="172" spans="1:3" ht="38.25">
      <c r="A172" s="9" t="s">
        <v>850</v>
      </c>
      <c r="B172" s="20" t="s">
        <v>3383</v>
      </c>
      <c r="C172" s="21">
        <v>677</v>
      </c>
    </row>
    <row r="173" spans="1:3" ht="38.25">
      <c r="A173" s="9" t="s">
        <v>873</v>
      </c>
      <c r="B173" s="20" t="s">
        <v>2915</v>
      </c>
      <c r="C173" s="21">
        <v>0</v>
      </c>
    </row>
    <row r="174" spans="1:3" ht="38.25">
      <c r="A174" s="9" t="s">
        <v>2906</v>
      </c>
      <c r="B174" s="20" t="s">
        <v>193</v>
      </c>
      <c r="C174" s="21">
        <v>677</v>
      </c>
    </row>
    <row r="175" spans="1:3" ht="25.5">
      <c r="A175" s="9">
        <v>4500202</v>
      </c>
      <c r="B175" s="9" t="s">
        <v>4494</v>
      </c>
      <c r="C175" s="21">
        <v>0</v>
      </c>
    </row>
    <row r="176" spans="1:3" ht="25.5">
      <c r="A176" s="9">
        <v>4500210</v>
      </c>
      <c r="B176" s="9" t="s">
        <v>3228</v>
      </c>
      <c r="C176" s="21">
        <v>0</v>
      </c>
    </row>
    <row r="177" spans="1:3" ht="25.5">
      <c r="A177" s="9">
        <v>4500216</v>
      </c>
      <c r="B177" s="9" t="s">
        <v>2409</v>
      </c>
      <c r="C177" s="21">
        <v>0</v>
      </c>
    </row>
    <row r="178" spans="1:3" ht="25.5">
      <c r="A178" s="9">
        <v>4500219</v>
      </c>
      <c r="B178" s="9" t="s">
        <v>3746</v>
      </c>
      <c r="C178" s="21">
        <v>677</v>
      </c>
    </row>
    <row r="179" spans="1:3" ht="25.5">
      <c r="A179" s="9">
        <v>4500274</v>
      </c>
      <c r="B179" s="9" t="s">
        <v>1835</v>
      </c>
      <c r="C179" s="21">
        <v>0</v>
      </c>
    </row>
    <row r="180" spans="1:3" ht="38.25">
      <c r="A180" s="9" t="s">
        <v>43</v>
      </c>
      <c r="B180" s="20" t="s">
        <v>3469</v>
      </c>
      <c r="C180" s="21">
        <v>0</v>
      </c>
    </row>
    <row r="181" spans="1:3" ht="25.5">
      <c r="A181" s="9">
        <v>4500275</v>
      </c>
      <c r="B181" s="9" t="s">
        <v>2023</v>
      </c>
      <c r="C181" s="21">
        <v>0</v>
      </c>
    </row>
    <row r="182" spans="1:3" ht="63.75">
      <c r="A182" s="6" t="s">
        <v>319</v>
      </c>
      <c r="B182" s="18" t="s">
        <v>2899</v>
      </c>
      <c r="C182" s="12">
        <v>20441484</v>
      </c>
    </row>
    <row r="183" spans="1:3" ht="38.25">
      <c r="A183" s="9" t="s">
        <v>3923</v>
      </c>
      <c r="B183" s="20" t="s">
        <v>316</v>
      </c>
      <c r="C183" s="21">
        <v>15780380</v>
      </c>
    </row>
    <row r="184" spans="1:3" ht="38.25">
      <c r="A184" s="9">
        <v>4500258</v>
      </c>
      <c r="B184" s="9" t="s">
        <v>2445</v>
      </c>
      <c r="C184" s="21">
        <v>69667</v>
      </c>
    </row>
    <row r="185" spans="1:3" ht="51">
      <c r="A185" s="9">
        <v>4501210</v>
      </c>
      <c r="B185" s="9" t="s">
        <v>231</v>
      </c>
      <c r="C185" s="21">
        <v>15710713</v>
      </c>
    </row>
    <row r="186" spans="1:3" ht="51">
      <c r="A186" s="9">
        <v>4501211</v>
      </c>
      <c r="B186" s="9" t="s">
        <v>139</v>
      </c>
      <c r="C186" s="21">
        <v>0</v>
      </c>
    </row>
    <row r="187" spans="1:3" ht="38.25">
      <c r="A187" s="9" t="s">
        <v>304</v>
      </c>
      <c r="B187" s="20" t="s">
        <v>2865</v>
      </c>
      <c r="C187" s="21">
        <v>2108832</v>
      </c>
    </row>
    <row r="188" spans="1:3" ht="51">
      <c r="A188" s="9">
        <v>4500259</v>
      </c>
      <c r="B188" s="9" t="s">
        <v>2119</v>
      </c>
      <c r="C188" s="21">
        <v>1486</v>
      </c>
    </row>
    <row r="189" spans="1:3" ht="51">
      <c r="A189" s="9">
        <v>4501204</v>
      </c>
      <c r="B189" s="9" t="s">
        <v>3408</v>
      </c>
      <c r="C189" s="21">
        <v>2107346</v>
      </c>
    </row>
    <row r="190" spans="1:3" ht="51">
      <c r="A190" s="9">
        <v>4501205</v>
      </c>
      <c r="B190" s="9" t="s">
        <v>786</v>
      </c>
      <c r="C190" s="21">
        <v>0</v>
      </c>
    </row>
    <row r="191" spans="1:3" ht="38.25">
      <c r="A191" s="9" t="s">
        <v>165</v>
      </c>
      <c r="B191" s="20" t="s">
        <v>2933</v>
      </c>
      <c r="C191" s="21">
        <v>0</v>
      </c>
    </row>
    <row r="192" spans="1:3" ht="38.25">
      <c r="A192" s="9">
        <v>4500260</v>
      </c>
      <c r="B192" s="9" t="s">
        <v>2619</v>
      </c>
      <c r="C192" s="21">
        <v>0</v>
      </c>
    </row>
    <row r="193" spans="1:3" ht="51">
      <c r="A193" s="9">
        <v>4501216</v>
      </c>
      <c r="B193" s="9" t="s">
        <v>2841</v>
      </c>
      <c r="C193" s="21">
        <v>0</v>
      </c>
    </row>
    <row r="194" spans="1:3" ht="51">
      <c r="A194" s="9">
        <v>4501217</v>
      </c>
      <c r="B194" s="9" t="s">
        <v>3517</v>
      </c>
      <c r="C194" s="21">
        <v>0</v>
      </c>
    </row>
    <row r="195" spans="1:3" ht="51">
      <c r="A195" s="9" t="s">
        <v>3572</v>
      </c>
      <c r="B195" s="20" t="s">
        <v>143</v>
      </c>
      <c r="C195" s="21">
        <v>2552272</v>
      </c>
    </row>
    <row r="196" spans="1:3" ht="38.25">
      <c r="A196" s="9">
        <v>4500276</v>
      </c>
      <c r="B196" s="9" t="s">
        <v>4567</v>
      </c>
      <c r="C196" s="21">
        <v>2552272</v>
      </c>
    </row>
    <row r="197" spans="1:3" ht="38.25">
      <c r="A197" s="6" t="s">
        <v>264</v>
      </c>
      <c r="B197" s="18" t="s">
        <v>309</v>
      </c>
      <c r="C197" s="12">
        <v>119797</v>
      </c>
    </row>
    <row r="198" spans="1:3" ht="25.5">
      <c r="A198" s="9">
        <v>4500226</v>
      </c>
      <c r="B198" s="9" t="s">
        <v>3855</v>
      </c>
      <c r="C198" s="21">
        <v>116903</v>
      </c>
    </row>
    <row r="199" spans="1:3" ht="25.5">
      <c r="A199" s="9">
        <v>4500227</v>
      </c>
      <c r="B199" s="9" t="s">
        <v>4452</v>
      </c>
      <c r="C199" s="21">
        <v>2894</v>
      </c>
    </row>
    <row r="200" spans="1:3" ht="25.5">
      <c r="A200" s="6" t="s">
        <v>3382</v>
      </c>
      <c r="B200" s="18" t="s">
        <v>3512</v>
      </c>
      <c r="C200" s="12">
        <v>4880753</v>
      </c>
    </row>
    <row r="201" spans="1:3" ht="25.5">
      <c r="A201" s="9" t="s">
        <v>2840</v>
      </c>
      <c r="B201" s="20" t="s">
        <v>71</v>
      </c>
      <c r="C201" s="21">
        <v>207239</v>
      </c>
    </row>
    <row r="202" spans="1:3" ht="25.5">
      <c r="A202" s="9">
        <v>4500277</v>
      </c>
      <c r="B202" s="9" t="s">
        <v>4449</v>
      </c>
      <c r="C202" s="21">
        <v>207239</v>
      </c>
    </row>
    <row r="203" spans="1:3" ht="25.5">
      <c r="A203" s="9" t="s">
        <v>2870</v>
      </c>
      <c r="B203" s="20" t="s">
        <v>4598</v>
      </c>
      <c r="C203" s="21">
        <v>3848464</v>
      </c>
    </row>
    <row r="204" spans="1:3" ht="25.5">
      <c r="A204" s="9">
        <v>4500278</v>
      </c>
      <c r="B204" s="9" t="s">
        <v>2432</v>
      </c>
      <c r="C204" s="21">
        <v>3848464</v>
      </c>
    </row>
    <row r="205" spans="1:3" ht="25.5">
      <c r="A205" s="9" t="s">
        <v>864</v>
      </c>
      <c r="B205" s="20" t="s">
        <v>3557</v>
      </c>
      <c r="C205" s="21">
        <v>366197</v>
      </c>
    </row>
    <row r="206" spans="1:3" ht="25.5">
      <c r="A206" s="9">
        <v>4500279</v>
      </c>
      <c r="B206" s="9" t="s">
        <v>4535</v>
      </c>
      <c r="C206" s="21">
        <v>366197</v>
      </c>
    </row>
    <row r="207" spans="1:3" ht="38.25">
      <c r="A207" s="9" t="s">
        <v>3503</v>
      </c>
      <c r="B207" s="20" t="s">
        <v>3498</v>
      </c>
      <c r="C207" s="21">
        <v>0</v>
      </c>
    </row>
    <row r="208" spans="1:3" ht="51">
      <c r="A208" s="9">
        <v>4500280</v>
      </c>
      <c r="B208" s="9" t="s">
        <v>3258</v>
      </c>
      <c r="C208" s="21">
        <v>0</v>
      </c>
    </row>
    <row r="209" spans="1:3" ht="51">
      <c r="A209" s="9" t="s">
        <v>160</v>
      </c>
      <c r="B209" s="20" t="s">
        <v>851</v>
      </c>
      <c r="C209" s="21">
        <v>0</v>
      </c>
    </row>
    <row r="210" spans="1:3" ht="25.5">
      <c r="A210" s="9">
        <v>4500265</v>
      </c>
      <c r="B210" s="9" t="s">
        <v>4373</v>
      </c>
      <c r="C210" s="21">
        <v>0</v>
      </c>
    </row>
    <row r="211" spans="1:3" ht="51">
      <c r="A211" s="9">
        <v>4500283</v>
      </c>
      <c r="B211" s="9" t="s">
        <v>1871</v>
      </c>
      <c r="C211" s="21">
        <v>0</v>
      </c>
    </row>
    <row r="212" spans="1:3" ht="25.5">
      <c r="A212" s="9" t="s">
        <v>3405</v>
      </c>
      <c r="B212" s="20" t="s">
        <v>2847</v>
      </c>
      <c r="C212" s="21">
        <v>458853</v>
      </c>
    </row>
    <row r="213" spans="1:3" ht="25.5">
      <c r="A213" s="9">
        <v>4500281</v>
      </c>
      <c r="B213" s="9" t="s">
        <v>2085</v>
      </c>
      <c r="C213" s="21">
        <v>458853</v>
      </c>
    </row>
    <row r="214" spans="1:3" ht="38.25">
      <c r="A214" s="9" t="s">
        <v>2729</v>
      </c>
      <c r="B214" s="20" t="s">
        <v>2883</v>
      </c>
      <c r="C214" s="21">
        <v>0</v>
      </c>
    </row>
    <row r="215" spans="1:3" ht="38.25">
      <c r="A215" s="9">
        <v>4500282</v>
      </c>
      <c r="B215" s="9" t="s">
        <v>4551</v>
      </c>
      <c r="C215" s="21">
        <v>0</v>
      </c>
    </row>
    <row r="216" spans="1:3" ht="15">
      <c r="A216" s="6" t="s">
        <v>834</v>
      </c>
      <c r="B216" s="18" t="s">
        <v>188</v>
      </c>
      <c r="C216" s="12">
        <v>2962516</v>
      </c>
    </row>
    <row r="217" spans="1:3" ht="15">
      <c r="A217" s="6" t="s">
        <v>2738</v>
      </c>
      <c r="B217" s="18" t="s">
        <v>878</v>
      </c>
      <c r="C217" s="12">
        <v>0</v>
      </c>
    </row>
    <row r="218" spans="1:3" ht="25.5">
      <c r="A218" s="6" t="s">
        <v>2873</v>
      </c>
      <c r="B218" s="18" t="s">
        <v>760</v>
      </c>
      <c r="C218" s="12">
        <v>198307</v>
      </c>
    </row>
    <row r="219" spans="1:3" ht="38.25">
      <c r="A219" s="9" t="s">
        <v>2935</v>
      </c>
      <c r="B219" s="20" t="s">
        <v>830</v>
      </c>
      <c r="C219" s="21">
        <v>198307</v>
      </c>
    </row>
    <row r="220" spans="1:3" ht="38.25">
      <c r="A220" s="9">
        <v>4500314</v>
      </c>
      <c r="B220" s="9" t="s">
        <v>4409</v>
      </c>
      <c r="C220" s="21">
        <v>198307</v>
      </c>
    </row>
    <row r="221" spans="1:3" ht="25.5">
      <c r="A221" s="9" t="s">
        <v>195</v>
      </c>
      <c r="B221" s="20" t="s">
        <v>2777</v>
      </c>
      <c r="C221" s="21">
        <v>0</v>
      </c>
    </row>
    <row r="222" spans="1:3" ht="25.5">
      <c r="A222" s="9">
        <v>4500310</v>
      </c>
      <c r="B222" s="9" t="s">
        <v>1303</v>
      </c>
      <c r="C222" s="21">
        <v>0</v>
      </c>
    </row>
    <row r="223" spans="1:3" ht="25.5">
      <c r="A223" s="6" t="s">
        <v>115</v>
      </c>
      <c r="B223" s="18" t="s">
        <v>2923</v>
      </c>
      <c r="C223" s="12">
        <v>545189</v>
      </c>
    </row>
    <row r="224" spans="1:3" ht="51">
      <c r="A224" s="9" t="s">
        <v>2787</v>
      </c>
      <c r="B224" s="20" t="s">
        <v>170</v>
      </c>
      <c r="C224" s="21">
        <v>0</v>
      </c>
    </row>
    <row r="225" spans="1:3" ht="25.5">
      <c r="A225" s="9">
        <v>4500307</v>
      </c>
      <c r="B225" s="9" t="s">
        <v>4563</v>
      </c>
      <c r="C225" s="21">
        <v>0</v>
      </c>
    </row>
    <row r="226" spans="1:3" ht="38.25">
      <c r="A226" s="9" t="s">
        <v>93</v>
      </c>
      <c r="B226" s="20" t="s">
        <v>153</v>
      </c>
      <c r="C226" s="21">
        <v>545189</v>
      </c>
    </row>
    <row r="227" spans="1:3" ht="25.5">
      <c r="A227" s="9">
        <v>4500309</v>
      </c>
      <c r="B227" s="9" t="s">
        <v>4426</v>
      </c>
      <c r="C227" s="21">
        <v>0</v>
      </c>
    </row>
    <row r="228" spans="1:3" ht="25.5">
      <c r="A228" s="9">
        <v>4500315</v>
      </c>
      <c r="B228" s="9" t="s">
        <v>1991</v>
      </c>
      <c r="C228" s="21">
        <v>545189</v>
      </c>
    </row>
    <row r="229" spans="1:3" ht="51">
      <c r="A229" s="9">
        <v>4500317</v>
      </c>
      <c r="B229" s="9" t="s">
        <v>2581</v>
      </c>
      <c r="C229" s="21">
        <v>0</v>
      </c>
    </row>
    <row r="230" spans="1:3" ht="38.25">
      <c r="A230" s="9" t="s">
        <v>265</v>
      </c>
      <c r="B230" s="20" t="s">
        <v>3423</v>
      </c>
      <c r="C230" s="21">
        <v>0</v>
      </c>
    </row>
    <row r="231" spans="1:3" ht="38.25">
      <c r="A231" s="9">
        <v>4500266</v>
      </c>
      <c r="B231" s="9" t="s">
        <v>3700</v>
      </c>
      <c r="C231" s="21">
        <v>0</v>
      </c>
    </row>
    <row r="232" spans="1:3" ht="38.25">
      <c r="A232" s="9">
        <v>4500311</v>
      </c>
      <c r="B232" s="9" t="s">
        <v>1962</v>
      </c>
      <c r="C232" s="21">
        <v>0</v>
      </c>
    </row>
    <row r="233" spans="1:3" ht="25.5">
      <c r="A233" s="6" t="s">
        <v>4576</v>
      </c>
      <c r="B233" s="18" t="s">
        <v>2921</v>
      </c>
      <c r="C233" s="12">
        <v>467837</v>
      </c>
    </row>
    <row r="234" spans="1:3" ht="51">
      <c r="A234" s="9" t="s">
        <v>863</v>
      </c>
      <c r="B234" s="20" t="s">
        <v>824</v>
      </c>
      <c r="C234" s="21">
        <v>136110</v>
      </c>
    </row>
    <row r="235" spans="1:3" ht="25.5">
      <c r="A235" s="9">
        <v>4500303</v>
      </c>
      <c r="B235" s="9" t="s">
        <v>1838</v>
      </c>
      <c r="C235" s="21">
        <v>136110</v>
      </c>
    </row>
    <row r="236" spans="1:3" ht="25.5">
      <c r="A236" s="9" t="s">
        <v>128</v>
      </c>
      <c r="B236" s="20" t="s">
        <v>3545</v>
      </c>
      <c r="C236" s="21">
        <v>0</v>
      </c>
    </row>
    <row r="237" spans="1:3" ht="25.5">
      <c r="A237" s="9">
        <v>4500312</v>
      </c>
      <c r="B237" s="9" t="s">
        <v>1983</v>
      </c>
      <c r="C237" s="21">
        <v>0</v>
      </c>
    </row>
    <row r="238" spans="1:3" ht="25.5">
      <c r="A238" s="9" t="s">
        <v>224</v>
      </c>
      <c r="B238" s="20" t="s">
        <v>3431</v>
      </c>
      <c r="C238" s="21">
        <v>331727</v>
      </c>
    </row>
    <row r="239" spans="1:3" ht="25.5">
      <c r="A239" s="9">
        <v>4500238</v>
      </c>
      <c r="B239" s="9" t="s">
        <v>1263</v>
      </c>
      <c r="C239" s="21">
        <v>0</v>
      </c>
    </row>
    <row r="240" spans="1:3" ht="25.5">
      <c r="A240" s="9">
        <v>4500239</v>
      </c>
      <c r="B240" s="9" t="s">
        <v>3782</v>
      </c>
      <c r="C240" s="21">
        <v>0</v>
      </c>
    </row>
    <row r="241" spans="1:3" ht="25.5">
      <c r="A241" s="9">
        <v>4500267</v>
      </c>
      <c r="B241" s="9" t="s">
        <v>3800</v>
      </c>
      <c r="C241" s="21">
        <v>330967</v>
      </c>
    </row>
    <row r="242" spans="1:3" ht="25.5">
      <c r="A242" s="9">
        <v>4500313</v>
      </c>
      <c r="B242" s="9" t="s">
        <v>4423</v>
      </c>
      <c r="C242" s="21">
        <v>760</v>
      </c>
    </row>
    <row r="243" spans="1:3" ht="25.5">
      <c r="A243" s="6" t="s">
        <v>2858</v>
      </c>
      <c r="B243" s="18" t="s">
        <v>2796</v>
      </c>
      <c r="C243" s="12">
        <v>1751183</v>
      </c>
    </row>
    <row r="244" spans="1:3" ht="25.5">
      <c r="A244" s="9" t="s">
        <v>2922</v>
      </c>
      <c r="B244" s="20" t="s">
        <v>112</v>
      </c>
      <c r="C244" s="21">
        <v>0</v>
      </c>
    </row>
    <row r="245" spans="1:3" ht="25.5">
      <c r="A245" s="9" t="s">
        <v>2826</v>
      </c>
      <c r="B245" s="20" t="s">
        <v>871</v>
      </c>
      <c r="C245" s="21">
        <v>0</v>
      </c>
    </row>
    <row r="246" spans="1:3" ht="25.5">
      <c r="A246" s="9">
        <v>4500318</v>
      </c>
      <c r="B246" s="9" t="s">
        <v>217</v>
      </c>
      <c r="C246" s="21">
        <v>0</v>
      </c>
    </row>
    <row r="247" spans="1:3" ht="25.5">
      <c r="A247" s="9" t="s">
        <v>172</v>
      </c>
      <c r="B247" s="20" t="s">
        <v>244</v>
      </c>
      <c r="C247" s="21">
        <v>0</v>
      </c>
    </row>
    <row r="248" spans="1:3" ht="25.5">
      <c r="A248" s="9">
        <v>4500319</v>
      </c>
      <c r="B248" s="9" t="s">
        <v>310</v>
      </c>
      <c r="C248" s="21">
        <v>0</v>
      </c>
    </row>
    <row r="249" spans="1:3" ht="15">
      <c r="A249" s="9" t="s">
        <v>27</v>
      </c>
      <c r="B249" s="20" t="s">
        <v>82</v>
      </c>
      <c r="C249" s="21">
        <v>0</v>
      </c>
    </row>
    <row r="250" spans="1:3" ht="25.5">
      <c r="A250" s="9">
        <v>4500316</v>
      </c>
      <c r="B250" s="9" t="s">
        <v>4356</v>
      </c>
      <c r="C250" s="21">
        <v>0</v>
      </c>
    </row>
    <row r="251" spans="1:3" ht="25.5">
      <c r="A251" s="9" t="s">
        <v>3597</v>
      </c>
      <c r="B251" s="20" t="s">
        <v>262</v>
      </c>
      <c r="C251" s="21">
        <v>1751183</v>
      </c>
    </row>
    <row r="252" spans="1:3" ht="25.5">
      <c r="A252" s="9">
        <v>4500301</v>
      </c>
      <c r="B252" s="9" t="s">
        <v>4411</v>
      </c>
      <c r="C252" s="21">
        <v>266093</v>
      </c>
    </row>
    <row r="253" spans="1:3" ht="15">
      <c r="A253" s="9">
        <v>4500302</v>
      </c>
      <c r="B253" s="9" t="s">
        <v>3195</v>
      </c>
      <c r="C253" s="21">
        <v>1747</v>
      </c>
    </row>
    <row r="254" spans="1:3" ht="25.5">
      <c r="A254" s="9">
        <v>4500304</v>
      </c>
      <c r="B254" s="9" t="s">
        <v>1240</v>
      </c>
      <c r="C254" s="21">
        <v>804703</v>
      </c>
    </row>
    <row r="255" spans="1:3" ht="15">
      <c r="A255" s="9">
        <v>4500305</v>
      </c>
      <c r="B255" s="9" t="s">
        <v>1887</v>
      </c>
      <c r="C255" s="21">
        <v>0</v>
      </c>
    </row>
    <row r="256" spans="1:3" ht="15">
      <c r="A256" s="9">
        <v>4500306</v>
      </c>
      <c r="B256" s="9" t="s">
        <v>3185</v>
      </c>
      <c r="C256" s="21">
        <v>63775</v>
      </c>
    </row>
    <row r="257" spans="1:3" ht="15">
      <c r="A257" s="9">
        <v>4500308</v>
      </c>
      <c r="B257" s="9" t="s">
        <v>1918</v>
      </c>
      <c r="C257" s="21">
        <v>50559</v>
      </c>
    </row>
    <row r="258" spans="1:3" ht="38.25">
      <c r="A258" s="9">
        <v>4500320</v>
      </c>
      <c r="B258" s="9" t="s">
        <v>819</v>
      </c>
      <c r="C258" s="22">
        <v>0</v>
      </c>
    </row>
    <row r="259" spans="1:3" ht="25.5">
      <c r="A259" s="9">
        <v>4700201</v>
      </c>
      <c r="B259" s="9" t="s">
        <v>3156</v>
      </c>
      <c r="C259" s="21">
        <v>564306</v>
      </c>
    </row>
    <row r="260" spans="1:3" ht="25.5">
      <c r="A260" s="6" t="s">
        <v>789</v>
      </c>
      <c r="B260" s="18" t="s">
        <v>142</v>
      </c>
      <c r="C260" s="12">
        <v>12505974</v>
      </c>
    </row>
    <row r="261" spans="1:3" ht="38.25">
      <c r="A261" s="6" t="s">
        <v>186</v>
      </c>
      <c r="B261" s="18" t="s">
        <v>3403</v>
      </c>
      <c r="C261" s="12">
        <v>10737583</v>
      </c>
    </row>
    <row r="262" spans="1:3" ht="15">
      <c r="A262" s="9">
        <v>4500401</v>
      </c>
      <c r="B262" s="9" t="s">
        <v>2616</v>
      </c>
      <c r="C262" s="21">
        <v>10737583</v>
      </c>
    </row>
    <row r="263" spans="1:3" ht="38.25">
      <c r="A263" s="6" t="s">
        <v>3516</v>
      </c>
      <c r="B263" s="18" t="s">
        <v>3486</v>
      </c>
      <c r="C263" s="12">
        <v>3551</v>
      </c>
    </row>
    <row r="264" spans="1:3" ht="38.25">
      <c r="A264" s="9">
        <v>4500402</v>
      </c>
      <c r="B264" s="9" t="s">
        <v>3267</v>
      </c>
      <c r="C264" s="21">
        <v>3551</v>
      </c>
    </row>
    <row r="265" spans="1:3" ht="25.5">
      <c r="A265" s="6" t="s">
        <v>868</v>
      </c>
      <c r="B265" s="18" t="s">
        <v>2955</v>
      </c>
      <c r="C265" s="12">
        <v>1764840</v>
      </c>
    </row>
    <row r="266" spans="1:3" ht="25.5">
      <c r="A266" s="9">
        <v>4500403</v>
      </c>
      <c r="B266" s="9" t="s">
        <v>2504</v>
      </c>
      <c r="C266" s="21">
        <v>1764840</v>
      </c>
    </row>
    <row r="267" spans="1:3" ht="25.5">
      <c r="A267" s="6" t="s">
        <v>16</v>
      </c>
      <c r="B267" s="18" t="s">
        <v>178</v>
      </c>
      <c r="C267" s="12">
        <v>8597794</v>
      </c>
    </row>
    <row r="268" spans="1:3" ht="25.5">
      <c r="A268" s="6" t="s">
        <v>63</v>
      </c>
      <c r="B268" s="18" t="s">
        <v>161</v>
      </c>
      <c r="C268" s="12">
        <v>0</v>
      </c>
    </row>
    <row r="269" spans="1:3" ht="25.5">
      <c r="A269" s="9">
        <v>4500506</v>
      </c>
      <c r="B269" s="9" t="s">
        <v>2426</v>
      </c>
      <c r="C269" s="21">
        <v>0</v>
      </c>
    </row>
    <row r="270" spans="1:3" ht="38.25">
      <c r="A270" s="9">
        <v>4500509</v>
      </c>
      <c r="B270" s="9" t="s">
        <v>197</v>
      </c>
      <c r="C270" s="21">
        <v>0</v>
      </c>
    </row>
    <row r="271" spans="1:3" ht="38.25">
      <c r="A271" s="6" t="s">
        <v>103</v>
      </c>
      <c r="B271" s="18" t="s">
        <v>2990</v>
      </c>
      <c r="C271" s="12">
        <v>5843291</v>
      </c>
    </row>
    <row r="272" spans="1:3" ht="25.5">
      <c r="A272" s="9">
        <v>4500505</v>
      </c>
      <c r="B272" s="9" t="s">
        <v>1954</v>
      </c>
      <c r="C272" s="21">
        <v>5727234</v>
      </c>
    </row>
    <row r="273" spans="1:3" ht="25.5">
      <c r="A273" s="9">
        <v>4500508</v>
      </c>
      <c r="B273" s="9" t="s">
        <v>3458</v>
      </c>
      <c r="C273" s="21">
        <v>116057</v>
      </c>
    </row>
    <row r="274" spans="1:3" ht="25.5">
      <c r="A274" s="6" t="s">
        <v>792</v>
      </c>
      <c r="B274" s="18" t="s">
        <v>163</v>
      </c>
      <c r="C274" s="12">
        <v>2035535</v>
      </c>
    </row>
    <row r="275" spans="1:3" ht="25.5">
      <c r="A275" s="9">
        <v>4500504</v>
      </c>
      <c r="B275" s="9" t="s">
        <v>2697</v>
      </c>
      <c r="C275" s="21">
        <v>2035535</v>
      </c>
    </row>
    <row r="276" spans="1:3" ht="38.25">
      <c r="A276" s="6" t="s">
        <v>3381</v>
      </c>
      <c r="B276" s="18" t="s">
        <v>3550</v>
      </c>
      <c r="C276" s="12">
        <v>0</v>
      </c>
    </row>
    <row r="277" spans="1:3" ht="38.25">
      <c r="A277" s="6" t="s">
        <v>3365</v>
      </c>
      <c r="B277" s="18" t="s">
        <v>2834</v>
      </c>
      <c r="C277" s="12">
        <v>0</v>
      </c>
    </row>
    <row r="278" spans="1:3" ht="25.5">
      <c r="A278" s="6" t="s">
        <v>2788</v>
      </c>
      <c r="B278" s="18" t="s">
        <v>284</v>
      </c>
      <c r="C278" s="12">
        <v>718968</v>
      </c>
    </row>
    <row r="279" spans="1:3" ht="15">
      <c r="A279" s="9">
        <v>4500503</v>
      </c>
      <c r="B279" s="9" t="s">
        <v>3665</v>
      </c>
      <c r="C279" s="21">
        <v>718968</v>
      </c>
    </row>
    <row r="280" spans="1:3" ht="25.5">
      <c r="A280" s="9">
        <v>4500507</v>
      </c>
      <c r="B280" s="9" t="s">
        <v>1297</v>
      </c>
      <c r="C280" s="21">
        <v>0</v>
      </c>
    </row>
    <row r="281" spans="1:3" ht="25.5">
      <c r="A281" s="9">
        <v>4500510</v>
      </c>
      <c r="B281" s="9" t="s">
        <v>3437</v>
      </c>
      <c r="C281" s="21">
        <v>0</v>
      </c>
    </row>
    <row r="282" spans="1:3" ht="25.5">
      <c r="A282" s="6" t="s">
        <v>861</v>
      </c>
      <c r="B282" s="18" t="s">
        <v>3514</v>
      </c>
      <c r="C282" s="12">
        <v>0</v>
      </c>
    </row>
    <row r="283" spans="1:3" ht="25.5">
      <c r="A283" s="9">
        <v>4500501</v>
      </c>
      <c r="B283" s="9" t="s">
        <v>2666</v>
      </c>
      <c r="C283" s="21">
        <v>0</v>
      </c>
    </row>
    <row r="284" spans="1:3" ht="15">
      <c r="A284" s="6" t="s">
        <v>226</v>
      </c>
      <c r="B284" s="18" t="s">
        <v>2813</v>
      </c>
      <c r="C284" s="12">
        <v>3853952</v>
      </c>
    </row>
    <row r="285" spans="1:3" ht="25.5">
      <c r="A285" s="6" t="s">
        <v>770</v>
      </c>
      <c r="B285" s="18" t="s">
        <v>230</v>
      </c>
      <c r="C285" s="12">
        <v>3415644</v>
      </c>
    </row>
    <row r="286" spans="1:3" ht="25.5">
      <c r="A286" s="9">
        <v>4500230</v>
      </c>
      <c r="B286" s="9" t="s">
        <v>4468</v>
      </c>
      <c r="C286" s="21">
        <v>1180448</v>
      </c>
    </row>
    <row r="287" spans="1:3" ht="15">
      <c r="A287" s="9">
        <v>4500232</v>
      </c>
      <c r="B287" s="9" t="s">
        <v>2063</v>
      </c>
      <c r="C287" s="21">
        <v>877647</v>
      </c>
    </row>
    <row r="288" spans="1:3" ht="15">
      <c r="A288" s="9">
        <v>4500233</v>
      </c>
      <c r="B288" s="9" t="s">
        <v>4378</v>
      </c>
      <c r="C288" s="21">
        <v>589472</v>
      </c>
    </row>
    <row r="289" spans="1:3" ht="15">
      <c r="A289" s="9">
        <v>4500234</v>
      </c>
      <c r="B289" s="9" t="s">
        <v>2027</v>
      </c>
      <c r="C289" s="21">
        <v>428636</v>
      </c>
    </row>
    <row r="290" spans="1:3" ht="38.25">
      <c r="A290" s="9">
        <v>4500236</v>
      </c>
      <c r="B290" s="9" t="s">
        <v>1165</v>
      </c>
      <c r="C290" s="21">
        <v>0</v>
      </c>
    </row>
    <row r="291" spans="1:3" ht="25.5">
      <c r="A291" s="9">
        <v>4500237</v>
      </c>
      <c r="B291" s="9" t="s">
        <v>4336</v>
      </c>
      <c r="C291" s="21">
        <v>339441</v>
      </c>
    </row>
    <row r="292" spans="1:3" ht="38.25">
      <c r="A292" s="9">
        <v>4500243</v>
      </c>
      <c r="B292" s="9" t="s">
        <v>3220</v>
      </c>
      <c r="C292" s="21">
        <v>0</v>
      </c>
    </row>
    <row r="293" spans="1:3" ht="25.5">
      <c r="A293" s="6" t="s">
        <v>279</v>
      </c>
      <c r="B293" s="18" t="s">
        <v>3526</v>
      </c>
      <c r="C293" s="12">
        <v>76232</v>
      </c>
    </row>
    <row r="294" spans="1:3" ht="15">
      <c r="A294" s="9">
        <v>4600203</v>
      </c>
      <c r="B294" s="9" t="s">
        <v>4331</v>
      </c>
      <c r="C294" s="21">
        <v>76232</v>
      </c>
    </row>
    <row r="295" spans="1:3" ht="15">
      <c r="A295" s="6" t="s">
        <v>2869</v>
      </c>
      <c r="B295" s="18" t="s">
        <v>763</v>
      </c>
      <c r="C295" s="12">
        <v>362076</v>
      </c>
    </row>
    <row r="296" spans="1:3" ht="15">
      <c r="A296" s="9">
        <v>4500284</v>
      </c>
      <c r="B296" s="9" t="s">
        <v>1937</v>
      </c>
      <c r="C296" s="21">
        <v>0</v>
      </c>
    </row>
    <row r="297" spans="1:3" ht="25.5">
      <c r="A297" s="9">
        <v>4600201</v>
      </c>
      <c r="B297" s="9" t="s">
        <v>3827</v>
      </c>
      <c r="C297" s="21">
        <v>577</v>
      </c>
    </row>
    <row r="298" spans="1:3" ht="25.5">
      <c r="A298" s="9">
        <v>4600202</v>
      </c>
      <c r="B298" s="9" t="s">
        <v>4547</v>
      </c>
      <c r="C298" s="21">
        <v>361499</v>
      </c>
    </row>
    <row r="299" spans="1:3" ht="15">
      <c r="A299" s="6" t="s">
        <v>2879</v>
      </c>
      <c r="B299" s="18" t="s">
        <v>2435</v>
      </c>
      <c r="C299" s="12">
        <v>864205454</v>
      </c>
    </row>
    <row r="300" ht="15">
      <c r="B300" s="18" t="s">
        <v>4593</v>
      </c>
    </row>
    <row r="301" spans="1:3" ht="15">
      <c r="A301" s="6" t="s">
        <v>2913</v>
      </c>
      <c r="B301" s="18" t="s">
        <v>2528</v>
      </c>
      <c r="C301" s="12">
        <v>79218953</v>
      </c>
    </row>
    <row r="302" spans="1:3" ht="15">
      <c r="A302" s="6" t="s">
        <v>778</v>
      </c>
      <c r="B302" s="18" t="s">
        <v>4473</v>
      </c>
      <c r="C302" s="12">
        <v>76110974</v>
      </c>
    </row>
    <row r="303" spans="1:3" ht="25.5">
      <c r="A303" s="9" t="s">
        <v>3388</v>
      </c>
      <c r="B303" s="20" t="s">
        <v>1870</v>
      </c>
      <c r="C303" s="21">
        <v>33726715</v>
      </c>
    </row>
    <row r="304" spans="1:3" ht="38.25">
      <c r="A304" s="9" t="s">
        <v>2974</v>
      </c>
      <c r="B304" s="20" t="s">
        <v>209</v>
      </c>
      <c r="C304" s="21">
        <v>33235534</v>
      </c>
    </row>
    <row r="305" spans="1:3" ht="15">
      <c r="A305" s="9">
        <v>3100104</v>
      </c>
      <c r="B305" s="9" t="s">
        <v>3248</v>
      </c>
      <c r="C305" s="21">
        <v>0</v>
      </c>
    </row>
    <row r="306" spans="1:3" ht="38.25">
      <c r="A306" s="9">
        <v>3100116</v>
      </c>
      <c r="B306" s="9" t="s">
        <v>3660</v>
      </c>
      <c r="C306" s="21">
        <v>6747058</v>
      </c>
    </row>
    <row r="307" spans="1:3" ht="25.5">
      <c r="A307" s="9">
        <v>3100117</v>
      </c>
      <c r="B307" s="9" t="s">
        <v>2424</v>
      </c>
      <c r="C307" s="21">
        <v>10231449</v>
      </c>
    </row>
    <row r="308" spans="1:3" ht="25.5">
      <c r="A308" s="9">
        <v>3100118</v>
      </c>
      <c r="B308" s="9" t="s">
        <v>3257</v>
      </c>
      <c r="C308" s="21">
        <v>15528501</v>
      </c>
    </row>
    <row r="309" spans="1:3" ht="25.5">
      <c r="A309" s="9">
        <v>3100139</v>
      </c>
      <c r="B309" s="9" t="s">
        <v>2411</v>
      </c>
      <c r="C309" s="21">
        <v>0</v>
      </c>
    </row>
    <row r="310" spans="1:3" ht="25.5">
      <c r="A310" s="9">
        <v>3100142</v>
      </c>
      <c r="B310" s="9" t="s">
        <v>1919</v>
      </c>
      <c r="C310" s="21">
        <v>727272</v>
      </c>
    </row>
    <row r="311" spans="1:3" ht="25.5">
      <c r="A311" s="9">
        <v>3100147</v>
      </c>
      <c r="B311" s="9" t="s">
        <v>2455</v>
      </c>
      <c r="C311" s="21">
        <v>0</v>
      </c>
    </row>
    <row r="312" spans="1:3" ht="15">
      <c r="A312" s="9">
        <v>3100154</v>
      </c>
      <c r="B312" s="9" t="s">
        <v>1485</v>
      </c>
      <c r="C312" s="21">
        <v>1254</v>
      </c>
    </row>
    <row r="313" spans="1:3" ht="15">
      <c r="A313" s="9">
        <v>4800104</v>
      </c>
      <c r="B313" s="9" t="s">
        <v>3248</v>
      </c>
      <c r="C313" s="21">
        <v>0</v>
      </c>
    </row>
    <row r="314" spans="1:3" ht="38.25">
      <c r="A314" s="9">
        <v>4800116</v>
      </c>
      <c r="B314" s="9" t="s">
        <v>1898</v>
      </c>
      <c r="C314" s="21">
        <v>0</v>
      </c>
    </row>
    <row r="315" spans="1:3" ht="25.5">
      <c r="A315" s="9">
        <v>4800117</v>
      </c>
      <c r="B315" s="9" t="s">
        <v>2424</v>
      </c>
      <c r="C315" s="21">
        <v>0</v>
      </c>
    </row>
    <row r="316" spans="1:3" ht="25.5">
      <c r="A316" s="9">
        <v>4800118</v>
      </c>
      <c r="B316" s="9" t="s">
        <v>1209</v>
      </c>
      <c r="C316" s="21">
        <v>0</v>
      </c>
    </row>
    <row r="317" spans="1:3" ht="25.5">
      <c r="A317" s="9">
        <v>4800120</v>
      </c>
      <c r="B317" s="9" t="s">
        <v>2411</v>
      </c>
      <c r="C317" s="21">
        <v>0</v>
      </c>
    </row>
    <row r="318" spans="1:3" ht="25.5">
      <c r="A318" s="9">
        <v>4800123</v>
      </c>
      <c r="B318" s="9" t="s">
        <v>1945</v>
      </c>
      <c r="C318" s="21">
        <v>0</v>
      </c>
    </row>
    <row r="319" spans="1:3" ht="15">
      <c r="A319" s="9">
        <v>4800127</v>
      </c>
      <c r="B319" s="9" t="s">
        <v>1485</v>
      </c>
      <c r="C319" s="21">
        <v>0</v>
      </c>
    </row>
    <row r="320" spans="1:3" ht="15">
      <c r="A320" s="9" t="s">
        <v>87</v>
      </c>
      <c r="B320" s="20" t="s">
        <v>2868</v>
      </c>
      <c r="C320" s="21">
        <v>491181</v>
      </c>
    </row>
    <row r="321" spans="1:3" ht="25.5">
      <c r="A321" s="9">
        <v>3100102</v>
      </c>
      <c r="B321" s="9" t="s">
        <v>3531</v>
      </c>
      <c r="C321" s="21">
        <v>491181</v>
      </c>
    </row>
    <row r="322" spans="1:3" ht="15">
      <c r="A322" s="9">
        <v>3100156</v>
      </c>
      <c r="B322" s="9" t="s">
        <v>2728</v>
      </c>
      <c r="C322" s="21">
        <v>0</v>
      </c>
    </row>
    <row r="323" spans="1:3" ht="25.5">
      <c r="A323" s="9">
        <v>4800102</v>
      </c>
      <c r="B323" s="9" t="s">
        <v>3531</v>
      </c>
      <c r="C323" s="21">
        <v>0</v>
      </c>
    </row>
    <row r="324" spans="1:3" ht="15">
      <c r="A324" s="9">
        <v>4800129</v>
      </c>
      <c r="B324" s="9" t="s">
        <v>2728</v>
      </c>
      <c r="C324" s="21">
        <v>0</v>
      </c>
    </row>
    <row r="325" spans="1:3" ht="25.5">
      <c r="A325" s="9" t="s">
        <v>90</v>
      </c>
      <c r="B325" s="20" t="s">
        <v>2904</v>
      </c>
      <c r="C325" s="21">
        <v>0</v>
      </c>
    </row>
    <row r="326" spans="1:3" ht="15">
      <c r="A326" s="9" t="s">
        <v>2832</v>
      </c>
      <c r="B326" s="20" t="s">
        <v>271</v>
      </c>
      <c r="C326" s="21">
        <v>0</v>
      </c>
    </row>
    <row r="327" spans="1:3" ht="38.25">
      <c r="A327" s="9" t="s">
        <v>2754</v>
      </c>
      <c r="B327" s="20" t="s">
        <v>815</v>
      </c>
      <c r="C327" s="21">
        <v>0</v>
      </c>
    </row>
    <row r="328" spans="1:3" ht="25.5">
      <c r="A328" s="9">
        <v>3100153</v>
      </c>
      <c r="B328" s="9" t="s">
        <v>3345</v>
      </c>
      <c r="C328" s="21">
        <v>0</v>
      </c>
    </row>
    <row r="329" spans="1:3" ht="25.5">
      <c r="A329" s="9">
        <v>4800126</v>
      </c>
      <c r="B329" s="9" t="s">
        <v>3345</v>
      </c>
      <c r="C329" s="21">
        <v>0</v>
      </c>
    </row>
    <row r="330" spans="1:3" ht="38.25">
      <c r="A330" s="9" t="s">
        <v>2766</v>
      </c>
      <c r="B330" s="20" t="s">
        <v>3341</v>
      </c>
      <c r="C330" s="21">
        <v>0</v>
      </c>
    </row>
    <row r="331" spans="1:3" ht="15">
      <c r="A331" s="9" t="s">
        <v>2784</v>
      </c>
      <c r="B331" s="20" t="s">
        <v>865</v>
      </c>
      <c r="C331" s="21">
        <v>0</v>
      </c>
    </row>
    <row r="332" spans="1:3" ht="15">
      <c r="A332" s="9">
        <v>3100152</v>
      </c>
      <c r="B332" s="9" t="s">
        <v>3368</v>
      </c>
      <c r="C332" s="21">
        <v>0</v>
      </c>
    </row>
    <row r="333" spans="1:3" ht="15">
      <c r="A333" s="9">
        <v>4800125</v>
      </c>
      <c r="B333" s="9" t="s">
        <v>3368</v>
      </c>
      <c r="C333" s="21">
        <v>0</v>
      </c>
    </row>
    <row r="334" spans="1:3" ht="15">
      <c r="A334" s="9" t="s">
        <v>2949</v>
      </c>
      <c r="B334" s="20" t="s">
        <v>2734</v>
      </c>
      <c r="C334" s="21">
        <v>24646186</v>
      </c>
    </row>
    <row r="335" spans="1:3" ht="15">
      <c r="A335" s="9" t="s">
        <v>3474</v>
      </c>
      <c r="B335" s="20" t="s">
        <v>32</v>
      </c>
      <c r="C335" s="21">
        <v>17951079</v>
      </c>
    </row>
    <row r="336" spans="1:3" ht="15">
      <c r="A336" s="9">
        <v>3100108</v>
      </c>
      <c r="B336" s="9" t="s">
        <v>2083</v>
      </c>
      <c r="C336" s="21">
        <v>16264</v>
      </c>
    </row>
    <row r="337" spans="1:3" ht="15">
      <c r="A337" s="9">
        <v>3100110</v>
      </c>
      <c r="B337" s="9" t="s">
        <v>3472</v>
      </c>
      <c r="C337" s="21">
        <v>6026577</v>
      </c>
    </row>
    <row r="338" spans="1:3" ht="15">
      <c r="A338" s="9">
        <v>3100111</v>
      </c>
      <c r="B338" s="9" t="s">
        <v>841</v>
      </c>
      <c r="C338" s="21">
        <v>5744370</v>
      </c>
    </row>
    <row r="339" spans="1:3" ht="25.5">
      <c r="A339" s="9">
        <v>3100113</v>
      </c>
      <c r="B339" s="9" t="s">
        <v>3657</v>
      </c>
      <c r="C339" s="21">
        <v>1681940</v>
      </c>
    </row>
    <row r="340" spans="1:3" ht="15">
      <c r="A340" s="9">
        <v>3100157</v>
      </c>
      <c r="B340" s="9" t="s">
        <v>157</v>
      </c>
      <c r="C340" s="21">
        <v>4481928</v>
      </c>
    </row>
    <row r="341" spans="1:3" ht="15">
      <c r="A341" s="9">
        <v>4800108</v>
      </c>
      <c r="B341" s="9" t="s">
        <v>2083</v>
      </c>
      <c r="C341" s="21">
        <v>0</v>
      </c>
    </row>
    <row r="342" spans="1:3" ht="15">
      <c r="A342" s="9">
        <v>4800110</v>
      </c>
      <c r="B342" s="9" t="s">
        <v>3472</v>
      </c>
      <c r="C342" s="21">
        <v>0</v>
      </c>
    </row>
    <row r="343" spans="1:3" ht="15">
      <c r="A343" s="9">
        <v>4800111</v>
      </c>
      <c r="B343" s="9" t="s">
        <v>841</v>
      </c>
      <c r="C343" s="21">
        <v>0</v>
      </c>
    </row>
    <row r="344" spans="1:3" ht="25.5">
      <c r="A344" s="9">
        <v>4800113</v>
      </c>
      <c r="B344" s="9" t="s">
        <v>3657</v>
      </c>
      <c r="C344" s="21">
        <v>0</v>
      </c>
    </row>
    <row r="345" spans="1:3" ht="15">
      <c r="A345" s="9">
        <v>4800130</v>
      </c>
      <c r="B345" s="9" t="s">
        <v>157</v>
      </c>
      <c r="C345" s="21">
        <v>0</v>
      </c>
    </row>
    <row r="346" spans="1:3" ht="25.5">
      <c r="A346" s="9" t="s">
        <v>274</v>
      </c>
      <c r="B346" s="20" t="s">
        <v>36</v>
      </c>
      <c r="C346" s="21">
        <v>0</v>
      </c>
    </row>
    <row r="347" spans="1:3" ht="25.5">
      <c r="A347" s="9">
        <v>3100158</v>
      </c>
      <c r="B347" s="9" t="s">
        <v>801</v>
      </c>
      <c r="C347" s="21">
        <v>0</v>
      </c>
    </row>
    <row r="348" spans="1:3" ht="25.5">
      <c r="A348" s="9">
        <v>4800131</v>
      </c>
      <c r="B348" s="9" t="s">
        <v>801</v>
      </c>
      <c r="C348" s="21">
        <v>0</v>
      </c>
    </row>
    <row r="349" spans="1:3" ht="25.5">
      <c r="A349" s="9" t="s">
        <v>816</v>
      </c>
      <c r="B349" s="20" t="s">
        <v>2815</v>
      </c>
      <c r="C349" s="21">
        <v>6695107</v>
      </c>
    </row>
    <row r="350" spans="1:3" ht="15">
      <c r="A350" s="9">
        <v>3100107</v>
      </c>
      <c r="B350" s="9" t="s">
        <v>1227</v>
      </c>
      <c r="C350" s="21">
        <v>6695107</v>
      </c>
    </row>
    <row r="351" spans="1:3" ht="15">
      <c r="A351" s="9">
        <v>4800107</v>
      </c>
      <c r="B351" s="9" t="s">
        <v>4346</v>
      </c>
      <c r="C351" s="21">
        <v>0</v>
      </c>
    </row>
    <row r="352" spans="1:3" ht="15">
      <c r="A352" s="9" t="s">
        <v>2810</v>
      </c>
      <c r="B352" s="20" t="s">
        <v>49</v>
      </c>
      <c r="C352" s="21">
        <v>1290023</v>
      </c>
    </row>
    <row r="353" spans="1:3" ht="15">
      <c r="A353" s="9">
        <v>3100119</v>
      </c>
      <c r="B353" s="9" t="s">
        <v>2575</v>
      </c>
      <c r="C353" s="21">
        <v>1290023</v>
      </c>
    </row>
    <row r="354" spans="1:3" ht="25.5">
      <c r="A354" s="9">
        <v>4800119</v>
      </c>
      <c r="B354" s="9" t="s">
        <v>2469</v>
      </c>
      <c r="C354" s="21">
        <v>0</v>
      </c>
    </row>
    <row r="355" spans="1:3" ht="25.5">
      <c r="A355" s="9" t="s">
        <v>2747</v>
      </c>
      <c r="B355" s="20" t="s">
        <v>764</v>
      </c>
      <c r="C355" s="21">
        <v>1966410</v>
      </c>
    </row>
    <row r="356" spans="1:3" ht="15">
      <c r="A356" s="9">
        <v>3100105</v>
      </c>
      <c r="B356" s="9" t="s">
        <v>2511</v>
      </c>
      <c r="C356" s="21">
        <v>1966410</v>
      </c>
    </row>
    <row r="357" spans="1:3" ht="15">
      <c r="A357" s="9">
        <v>3100106</v>
      </c>
      <c r="B357" s="9" t="s">
        <v>3787</v>
      </c>
      <c r="C357" s="21">
        <v>0</v>
      </c>
    </row>
    <row r="358" spans="1:3" ht="15">
      <c r="A358" s="9">
        <v>4800105</v>
      </c>
      <c r="B358" s="9" t="s">
        <v>2511</v>
      </c>
      <c r="C358" s="21">
        <v>0</v>
      </c>
    </row>
    <row r="359" spans="1:3" ht="15">
      <c r="A359" s="9">
        <v>4800106</v>
      </c>
      <c r="B359" s="9" t="s">
        <v>3787</v>
      </c>
      <c r="C359" s="21">
        <v>0</v>
      </c>
    </row>
    <row r="360" spans="1:3" ht="15">
      <c r="A360" s="9" t="s">
        <v>2929</v>
      </c>
      <c r="B360" s="20" t="s">
        <v>132</v>
      </c>
      <c r="C360" s="21">
        <v>0</v>
      </c>
    </row>
    <row r="361" spans="1:3" ht="15">
      <c r="A361" s="9">
        <v>3100159</v>
      </c>
      <c r="B361" s="9" t="s">
        <v>3571</v>
      </c>
      <c r="C361" s="21">
        <v>0</v>
      </c>
    </row>
    <row r="362" spans="1:3" ht="15">
      <c r="A362" s="9">
        <v>4800132</v>
      </c>
      <c r="B362" s="9" t="s">
        <v>3571</v>
      </c>
      <c r="C362" s="21">
        <v>0</v>
      </c>
    </row>
    <row r="363" spans="1:3" ht="25.5">
      <c r="A363" s="9" t="s">
        <v>2917</v>
      </c>
      <c r="B363" s="20" t="s">
        <v>3346</v>
      </c>
      <c r="C363" s="21">
        <v>12094</v>
      </c>
    </row>
    <row r="364" spans="1:3" ht="15">
      <c r="A364" s="9">
        <v>3100114</v>
      </c>
      <c r="B364" s="9" t="s">
        <v>1902</v>
      </c>
      <c r="C364" s="21">
        <v>3762</v>
      </c>
    </row>
    <row r="365" spans="1:3" ht="25.5">
      <c r="A365" s="9">
        <v>3100115</v>
      </c>
      <c r="B365" s="9" t="s">
        <v>3230</v>
      </c>
      <c r="C365" s="21">
        <v>8332</v>
      </c>
    </row>
    <row r="366" spans="1:3" ht="15">
      <c r="A366" s="9">
        <v>4800114</v>
      </c>
      <c r="B366" s="9" t="s">
        <v>1902</v>
      </c>
      <c r="C366" s="21">
        <v>0</v>
      </c>
    </row>
    <row r="367" spans="1:3" ht="25.5">
      <c r="A367" s="9">
        <v>4800115</v>
      </c>
      <c r="B367" s="9" t="s">
        <v>2040</v>
      </c>
      <c r="C367" s="21">
        <v>0</v>
      </c>
    </row>
    <row r="368" spans="1:3" ht="15">
      <c r="A368" s="9" t="s">
        <v>728</v>
      </c>
      <c r="B368" s="20" t="s">
        <v>2886</v>
      </c>
      <c r="C368" s="21">
        <v>4812136</v>
      </c>
    </row>
    <row r="369" spans="1:3" ht="15">
      <c r="A369" s="9">
        <v>3100109</v>
      </c>
      <c r="B369" s="9" t="s">
        <v>3643</v>
      </c>
      <c r="C369" s="21">
        <v>700144</v>
      </c>
    </row>
    <row r="370" spans="1:3" ht="15">
      <c r="A370" s="9">
        <v>3100143</v>
      </c>
      <c r="B370" s="9" t="s">
        <v>3200</v>
      </c>
      <c r="C370" s="21">
        <v>0</v>
      </c>
    </row>
    <row r="371" spans="1:3" ht="38.25">
      <c r="A371" s="9">
        <v>3100149</v>
      </c>
      <c r="B371" s="9" t="s">
        <v>2749</v>
      </c>
      <c r="C371" s="21">
        <v>783</v>
      </c>
    </row>
    <row r="372" spans="1:3" ht="38.25">
      <c r="A372" s="9">
        <v>3100150</v>
      </c>
      <c r="B372" s="9" t="s">
        <v>85</v>
      </c>
      <c r="C372" s="21">
        <v>462</v>
      </c>
    </row>
    <row r="373" spans="1:3" ht="25.5">
      <c r="A373" s="9">
        <v>3100151</v>
      </c>
      <c r="B373" s="9" t="s">
        <v>259</v>
      </c>
      <c r="C373" s="21">
        <v>4110747</v>
      </c>
    </row>
    <row r="374" spans="1:3" ht="25.5">
      <c r="A374" s="9">
        <v>3100160</v>
      </c>
      <c r="B374" s="9" t="s">
        <v>2993</v>
      </c>
      <c r="C374" s="21">
        <v>0</v>
      </c>
    </row>
    <row r="375" spans="1:3" ht="15">
      <c r="A375" s="9">
        <v>4800109</v>
      </c>
      <c r="B375" s="9" t="s">
        <v>3643</v>
      </c>
      <c r="C375" s="21">
        <v>0</v>
      </c>
    </row>
    <row r="376" spans="1:3" ht="15">
      <c r="A376" s="9">
        <v>4800124</v>
      </c>
      <c r="B376" s="9" t="s">
        <v>3200</v>
      </c>
      <c r="C376" s="21">
        <v>0</v>
      </c>
    </row>
    <row r="377" spans="1:3" ht="25.5">
      <c r="A377" s="9">
        <v>4800133</v>
      </c>
      <c r="B377" s="9" t="s">
        <v>2993</v>
      </c>
      <c r="C377" s="21">
        <v>0</v>
      </c>
    </row>
    <row r="378" spans="1:3" ht="25.5">
      <c r="A378" s="9" t="s">
        <v>2908</v>
      </c>
      <c r="B378" s="20" t="s">
        <v>221</v>
      </c>
      <c r="C378" s="21">
        <v>9657410</v>
      </c>
    </row>
    <row r="379" spans="1:3" ht="25.5">
      <c r="A379" s="9">
        <v>3100144</v>
      </c>
      <c r="B379" s="9" t="s">
        <v>2049</v>
      </c>
      <c r="C379" s="21">
        <v>0</v>
      </c>
    </row>
    <row r="380" spans="1:3" ht="51">
      <c r="A380" s="9">
        <v>3100148</v>
      </c>
      <c r="B380" s="9" t="s">
        <v>2093</v>
      </c>
      <c r="C380" s="21">
        <v>9067137</v>
      </c>
    </row>
    <row r="381" spans="1:3" ht="25.5">
      <c r="A381" s="9">
        <v>3100155</v>
      </c>
      <c r="B381" s="9" t="s">
        <v>3374</v>
      </c>
      <c r="C381" s="21">
        <v>590273</v>
      </c>
    </row>
    <row r="382" spans="1:3" ht="25.5">
      <c r="A382" s="9">
        <v>4800128</v>
      </c>
      <c r="B382" s="9" t="s">
        <v>3374</v>
      </c>
      <c r="C382" s="21">
        <v>0</v>
      </c>
    </row>
    <row r="383" spans="1:3" ht="15">
      <c r="A383" s="6" t="s">
        <v>2976</v>
      </c>
      <c r="B383" s="18" t="s">
        <v>1979</v>
      </c>
      <c r="C383" s="12">
        <v>3107979</v>
      </c>
    </row>
    <row r="384" spans="1:3" ht="15">
      <c r="A384" s="9" t="s">
        <v>3344</v>
      </c>
      <c r="B384" s="20" t="s">
        <v>3864</v>
      </c>
      <c r="C384" s="21">
        <v>709749</v>
      </c>
    </row>
    <row r="385" spans="1:3" ht="15">
      <c r="A385" s="9">
        <v>3100130</v>
      </c>
      <c r="B385" s="9" t="s">
        <v>3685</v>
      </c>
      <c r="C385" s="21">
        <v>709749</v>
      </c>
    </row>
    <row r="386" spans="1:3" ht="15">
      <c r="A386" s="9">
        <v>3100131</v>
      </c>
      <c r="B386" s="9" t="s">
        <v>2422</v>
      </c>
      <c r="C386" s="21">
        <v>0</v>
      </c>
    </row>
    <row r="387" spans="1:3" ht="15">
      <c r="A387" s="9">
        <v>4800230</v>
      </c>
      <c r="B387" s="9" t="s">
        <v>3685</v>
      </c>
      <c r="C387" s="21">
        <v>0</v>
      </c>
    </row>
    <row r="388" spans="1:3" ht="15">
      <c r="A388" s="9">
        <v>4800231</v>
      </c>
      <c r="B388" s="9" t="s">
        <v>2422</v>
      </c>
      <c r="C388" s="21">
        <v>0</v>
      </c>
    </row>
    <row r="389" spans="1:3" ht="25.5">
      <c r="A389" s="9" t="s">
        <v>14</v>
      </c>
      <c r="B389" s="20" t="s">
        <v>1185</v>
      </c>
      <c r="C389" s="21">
        <v>280736</v>
      </c>
    </row>
    <row r="390" spans="1:3" ht="15">
      <c r="A390" s="9">
        <v>3100132</v>
      </c>
      <c r="B390" s="9" t="s">
        <v>3165</v>
      </c>
      <c r="C390" s="21">
        <v>5804</v>
      </c>
    </row>
    <row r="391" spans="1:3" ht="15">
      <c r="A391" s="9">
        <v>3100133</v>
      </c>
      <c r="B391" s="9" t="s">
        <v>2570</v>
      </c>
      <c r="C391" s="21">
        <v>28134</v>
      </c>
    </row>
    <row r="392" spans="1:3" ht="15">
      <c r="A392" s="9">
        <v>3100134</v>
      </c>
      <c r="B392" s="9" t="s">
        <v>2481</v>
      </c>
      <c r="C392" s="21">
        <v>246798</v>
      </c>
    </row>
    <row r="393" spans="1:3" ht="15">
      <c r="A393" s="9">
        <v>4800232</v>
      </c>
      <c r="B393" s="9" t="s">
        <v>3165</v>
      </c>
      <c r="C393" s="21">
        <v>0</v>
      </c>
    </row>
    <row r="394" spans="1:3" ht="15">
      <c r="A394" s="9">
        <v>4800233</v>
      </c>
      <c r="B394" s="9" t="s">
        <v>3193</v>
      </c>
      <c r="C394" s="21">
        <v>0</v>
      </c>
    </row>
    <row r="395" spans="1:3" ht="15">
      <c r="A395" s="9">
        <v>4800234</v>
      </c>
      <c r="B395" s="9" t="s">
        <v>2481</v>
      </c>
      <c r="C395" s="21">
        <v>0</v>
      </c>
    </row>
    <row r="396" spans="1:3" ht="25.5">
      <c r="A396" s="9" t="s">
        <v>2961</v>
      </c>
      <c r="B396" s="20" t="s">
        <v>3888</v>
      </c>
      <c r="C396" s="21">
        <v>580307</v>
      </c>
    </row>
    <row r="397" spans="1:3" ht="25.5">
      <c r="A397" s="9">
        <v>3100135</v>
      </c>
      <c r="B397" s="9" t="s">
        <v>3729</v>
      </c>
      <c r="C397" s="21">
        <v>45978</v>
      </c>
    </row>
    <row r="398" spans="1:3" ht="15">
      <c r="A398" s="9">
        <v>3100136</v>
      </c>
      <c r="B398" s="9" t="s">
        <v>4325</v>
      </c>
      <c r="C398" s="21">
        <v>534329</v>
      </c>
    </row>
    <row r="399" spans="1:3" ht="25.5">
      <c r="A399" s="9">
        <v>4800235</v>
      </c>
      <c r="B399" s="9" t="s">
        <v>3205</v>
      </c>
      <c r="C399" s="21">
        <v>0</v>
      </c>
    </row>
    <row r="400" spans="1:3" ht="15">
      <c r="A400" s="9">
        <v>4800236</v>
      </c>
      <c r="B400" s="9" t="s">
        <v>4325</v>
      </c>
      <c r="C400" s="21">
        <v>0</v>
      </c>
    </row>
    <row r="401" spans="1:3" ht="15">
      <c r="A401" s="9" t="s">
        <v>3447</v>
      </c>
      <c r="B401" s="20" t="s">
        <v>3751</v>
      </c>
      <c r="C401" s="21">
        <v>840222</v>
      </c>
    </row>
    <row r="402" spans="1:3" ht="15">
      <c r="A402" s="9">
        <v>3100137</v>
      </c>
      <c r="B402" s="9" t="s">
        <v>3749</v>
      </c>
      <c r="C402" s="21">
        <v>456479</v>
      </c>
    </row>
    <row r="403" spans="1:3" ht="15">
      <c r="A403" s="9">
        <v>3101070</v>
      </c>
      <c r="B403" s="9" t="s">
        <v>2501</v>
      </c>
      <c r="C403" s="21">
        <v>383743</v>
      </c>
    </row>
    <row r="404" spans="1:3" ht="15">
      <c r="A404" s="9">
        <v>4800237</v>
      </c>
      <c r="B404" s="9" t="s">
        <v>3749</v>
      </c>
      <c r="C404" s="21">
        <v>0</v>
      </c>
    </row>
    <row r="405" spans="1:3" ht="15">
      <c r="A405" s="9">
        <v>4800470</v>
      </c>
      <c r="B405" s="9" t="s">
        <v>2501</v>
      </c>
      <c r="C405" s="21">
        <v>0</v>
      </c>
    </row>
    <row r="406" spans="1:3" ht="15">
      <c r="A406" s="9" t="s">
        <v>773</v>
      </c>
      <c r="B406" s="20" t="s">
        <v>3235</v>
      </c>
      <c r="C406" s="21">
        <v>696965</v>
      </c>
    </row>
    <row r="407" spans="1:3" ht="15">
      <c r="A407" s="9">
        <v>3100250</v>
      </c>
      <c r="B407" s="9" t="s">
        <v>3272</v>
      </c>
      <c r="C407" s="21">
        <v>217324</v>
      </c>
    </row>
    <row r="408" spans="1:3" ht="25.5">
      <c r="A408" s="9">
        <v>3100251</v>
      </c>
      <c r="B408" s="9" t="s">
        <v>2493</v>
      </c>
      <c r="C408" s="21">
        <v>337805</v>
      </c>
    </row>
    <row r="409" spans="1:3" ht="15">
      <c r="A409" s="9">
        <v>3100253</v>
      </c>
      <c r="B409" s="9" t="s">
        <v>3199</v>
      </c>
      <c r="C409" s="21">
        <v>0</v>
      </c>
    </row>
    <row r="410" spans="1:3" ht="25.5">
      <c r="A410" s="9">
        <v>3100254</v>
      </c>
      <c r="B410" s="9" t="s">
        <v>3739</v>
      </c>
      <c r="C410" s="21">
        <v>141836</v>
      </c>
    </row>
    <row r="411" spans="1:3" ht="15">
      <c r="A411" s="9">
        <v>4800350</v>
      </c>
      <c r="B411" s="9" t="s">
        <v>1160</v>
      </c>
      <c r="C411" s="21">
        <v>0</v>
      </c>
    </row>
    <row r="412" spans="1:3" ht="25.5">
      <c r="A412" s="9">
        <v>4800351</v>
      </c>
      <c r="B412" s="9" t="s">
        <v>2493</v>
      </c>
      <c r="C412" s="21">
        <v>0</v>
      </c>
    </row>
    <row r="413" spans="1:3" ht="25.5">
      <c r="A413" s="9">
        <v>4800353</v>
      </c>
      <c r="B413" s="9" t="s">
        <v>4565</v>
      </c>
      <c r="C413" s="21">
        <v>0</v>
      </c>
    </row>
    <row r="414" spans="1:3" ht="25.5">
      <c r="A414" s="9">
        <v>4800354</v>
      </c>
      <c r="B414" s="9" t="s">
        <v>3273</v>
      </c>
      <c r="C414" s="21">
        <v>0</v>
      </c>
    </row>
    <row r="415" spans="1:3" ht="15">
      <c r="A415" s="9" t="s">
        <v>798</v>
      </c>
      <c r="B415" s="20" t="s">
        <v>3584</v>
      </c>
      <c r="C415" s="21">
        <v>0</v>
      </c>
    </row>
    <row r="416" spans="1:3" ht="15">
      <c r="A416" s="9">
        <v>3100138</v>
      </c>
      <c r="B416" s="9" t="s">
        <v>2542</v>
      </c>
      <c r="C416" s="21">
        <v>0</v>
      </c>
    </row>
    <row r="417" spans="1:3" ht="15">
      <c r="A417" s="9">
        <v>4800238</v>
      </c>
      <c r="B417" s="9" t="s">
        <v>2542</v>
      </c>
      <c r="C417" s="21">
        <v>0</v>
      </c>
    </row>
    <row r="418" spans="1:3" ht="25.5">
      <c r="A418" s="9" t="s">
        <v>2887</v>
      </c>
      <c r="B418" s="20" t="s">
        <v>2937</v>
      </c>
      <c r="C418" s="21">
        <v>0</v>
      </c>
    </row>
    <row r="419" spans="1:3" ht="25.5">
      <c r="A419" s="9">
        <v>3100145</v>
      </c>
      <c r="B419" s="9" t="s">
        <v>4528</v>
      </c>
      <c r="C419" s="21">
        <v>0</v>
      </c>
    </row>
    <row r="420" spans="1:3" ht="15">
      <c r="A420" s="6" t="s">
        <v>2938</v>
      </c>
      <c r="B420" s="18" t="s">
        <v>4323</v>
      </c>
      <c r="C420" s="12">
        <v>522641978</v>
      </c>
    </row>
    <row r="421" spans="1:3" ht="15">
      <c r="A421" s="6" t="s">
        <v>37</v>
      </c>
      <c r="B421" s="18" t="s">
        <v>2618</v>
      </c>
      <c r="C421" s="12">
        <v>484061330</v>
      </c>
    </row>
    <row r="422" spans="1:3" ht="25.5">
      <c r="A422" s="6" t="s">
        <v>2736</v>
      </c>
      <c r="B422" s="18" t="s">
        <v>3654</v>
      </c>
      <c r="C422" s="12">
        <v>46310369</v>
      </c>
    </row>
    <row r="423" spans="1:3" ht="15">
      <c r="A423" s="9" t="s">
        <v>3487</v>
      </c>
      <c r="B423" s="20" t="s">
        <v>3737</v>
      </c>
      <c r="C423" s="21">
        <v>46015138</v>
      </c>
    </row>
    <row r="424" spans="1:3" ht="15">
      <c r="A424" s="9" t="s">
        <v>3542</v>
      </c>
      <c r="B424" s="20" t="s">
        <v>812</v>
      </c>
      <c r="C424" s="21">
        <v>37037633</v>
      </c>
    </row>
    <row r="425" spans="1:3" ht="25.5">
      <c r="A425" s="9">
        <v>3100473</v>
      </c>
      <c r="B425" s="9" t="s">
        <v>4562</v>
      </c>
      <c r="C425" s="21">
        <v>33507079</v>
      </c>
    </row>
    <row r="426" spans="1:3" ht="25.5">
      <c r="A426" s="9">
        <v>3100480</v>
      </c>
      <c r="B426" s="9" t="s">
        <v>3245</v>
      </c>
      <c r="C426" s="21">
        <v>3530554</v>
      </c>
    </row>
    <row r="427" spans="1:3" ht="15">
      <c r="A427" s="9" t="s">
        <v>2825</v>
      </c>
      <c r="B427" s="20" t="s">
        <v>2838</v>
      </c>
      <c r="C427" s="21">
        <v>5383084</v>
      </c>
    </row>
    <row r="428" spans="1:3" ht="15">
      <c r="A428" s="9">
        <v>3100474</v>
      </c>
      <c r="B428" s="9" t="s">
        <v>2026</v>
      </c>
      <c r="C428" s="21">
        <v>4839083</v>
      </c>
    </row>
    <row r="429" spans="1:3" ht="38.25">
      <c r="A429" s="9">
        <v>3100481</v>
      </c>
      <c r="B429" s="9" t="s">
        <v>1190</v>
      </c>
      <c r="C429" s="21">
        <v>544001</v>
      </c>
    </row>
    <row r="430" spans="1:3" ht="25.5">
      <c r="A430" s="9" t="s">
        <v>191</v>
      </c>
      <c r="B430" s="20" t="s">
        <v>2737</v>
      </c>
      <c r="C430" s="21">
        <v>3594421</v>
      </c>
    </row>
    <row r="431" spans="1:3" ht="25.5">
      <c r="A431" s="9">
        <v>3100475</v>
      </c>
      <c r="B431" s="9" t="s">
        <v>3805</v>
      </c>
      <c r="C431" s="21">
        <v>2815956</v>
      </c>
    </row>
    <row r="432" spans="1:3" ht="25.5">
      <c r="A432" s="9">
        <v>3100482</v>
      </c>
      <c r="B432" s="9" t="s">
        <v>2649</v>
      </c>
      <c r="C432" s="21">
        <v>778465</v>
      </c>
    </row>
    <row r="433" spans="1:3" ht="25.5">
      <c r="A433" s="9" t="s">
        <v>74</v>
      </c>
      <c r="B433" s="20" t="s">
        <v>2434</v>
      </c>
      <c r="C433" s="21">
        <v>0</v>
      </c>
    </row>
    <row r="434" spans="1:3" ht="25.5">
      <c r="A434" s="9">
        <v>3100476</v>
      </c>
      <c r="B434" s="9" t="s">
        <v>1988</v>
      </c>
      <c r="C434" s="21">
        <v>0</v>
      </c>
    </row>
    <row r="435" spans="1:3" ht="38.25">
      <c r="A435" s="9">
        <v>3100483</v>
      </c>
      <c r="B435" s="9" t="s">
        <v>4448</v>
      </c>
      <c r="C435" s="21">
        <v>0</v>
      </c>
    </row>
    <row r="436" spans="1:3" ht="38.25">
      <c r="A436" s="9" t="s">
        <v>2962</v>
      </c>
      <c r="B436" s="20" t="s">
        <v>802</v>
      </c>
      <c r="C436" s="21">
        <v>88726</v>
      </c>
    </row>
    <row r="437" spans="1:3" ht="25.5">
      <c r="A437" s="9">
        <v>3100346</v>
      </c>
      <c r="B437" s="9" t="s">
        <v>2651</v>
      </c>
      <c r="C437" s="21">
        <v>88726</v>
      </c>
    </row>
    <row r="438" spans="1:3" ht="38.25">
      <c r="A438" s="9" t="s">
        <v>2893</v>
      </c>
      <c r="B438" s="20" t="s">
        <v>3598</v>
      </c>
      <c r="C438" s="21">
        <v>206505</v>
      </c>
    </row>
    <row r="439" spans="1:3" ht="25.5">
      <c r="A439" s="9">
        <v>3100304</v>
      </c>
      <c r="B439" s="9" t="s">
        <v>4532</v>
      </c>
      <c r="C439" s="21">
        <v>206505</v>
      </c>
    </row>
    <row r="440" spans="1:3" ht="25.5">
      <c r="A440" s="6" t="s">
        <v>2814</v>
      </c>
      <c r="B440" s="18" t="s">
        <v>3779</v>
      </c>
      <c r="C440" s="12">
        <v>73142771</v>
      </c>
    </row>
    <row r="441" spans="1:3" ht="15">
      <c r="A441" s="9" t="s">
        <v>3586</v>
      </c>
      <c r="B441" s="20" t="s">
        <v>1923</v>
      </c>
      <c r="C441" s="21">
        <v>72077225</v>
      </c>
    </row>
    <row r="442" spans="1:3" ht="25.5">
      <c r="A442" s="9">
        <v>3100404</v>
      </c>
      <c r="B442" s="9" t="s">
        <v>2441</v>
      </c>
      <c r="C442" s="21">
        <v>72077225</v>
      </c>
    </row>
    <row r="443" spans="1:3" ht="38.25">
      <c r="A443" s="9" t="s">
        <v>3563</v>
      </c>
      <c r="B443" s="20" t="s">
        <v>847</v>
      </c>
      <c r="C443" s="21">
        <v>479803</v>
      </c>
    </row>
    <row r="444" spans="1:3" ht="25.5">
      <c r="A444" s="9">
        <v>3100345</v>
      </c>
      <c r="B444" s="9" t="s">
        <v>2485</v>
      </c>
      <c r="C444" s="21">
        <v>479803</v>
      </c>
    </row>
    <row r="445" spans="1:3" ht="15">
      <c r="A445" s="9" t="s">
        <v>3436</v>
      </c>
      <c r="B445" s="20" t="s">
        <v>2772</v>
      </c>
      <c r="C445" s="21">
        <v>585743</v>
      </c>
    </row>
    <row r="446" spans="1:3" ht="25.5">
      <c r="A446" s="9">
        <v>3100349</v>
      </c>
      <c r="B446" s="9" t="s">
        <v>2608</v>
      </c>
      <c r="C446" s="21">
        <v>585743</v>
      </c>
    </row>
    <row r="447" spans="1:3" ht="25.5">
      <c r="A447" s="6" t="s">
        <v>123</v>
      </c>
      <c r="B447" s="18" t="s">
        <v>3202</v>
      </c>
      <c r="C447" s="12">
        <v>67483229</v>
      </c>
    </row>
    <row r="448" spans="1:3" ht="25.5">
      <c r="A448" s="9" t="s">
        <v>106</v>
      </c>
      <c r="B448" s="20" t="s">
        <v>2881</v>
      </c>
      <c r="C448" s="21">
        <v>37800371</v>
      </c>
    </row>
    <row r="449" spans="1:3" ht="25.5">
      <c r="A449" s="9">
        <v>3100305</v>
      </c>
      <c r="B449" s="9" t="s">
        <v>4458</v>
      </c>
      <c r="C449" s="21">
        <v>1524567</v>
      </c>
    </row>
    <row r="450" spans="1:3" ht="25.5">
      <c r="A450" s="9">
        <v>3100306</v>
      </c>
      <c r="B450" s="9" t="s">
        <v>4369</v>
      </c>
      <c r="C450" s="21">
        <v>35383412</v>
      </c>
    </row>
    <row r="451" spans="1:3" ht="38.25">
      <c r="A451" s="9">
        <v>3100363</v>
      </c>
      <c r="B451" s="9" t="s">
        <v>2610</v>
      </c>
      <c r="C451" s="21">
        <v>536660</v>
      </c>
    </row>
    <row r="452" spans="1:3" ht="38.25">
      <c r="A452" s="9">
        <v>3100364</v>
      </c>
      <c r="B452" s="9" t="s">
        <v>2600</v>
      </c>
      <c r="C452" s="21">
        <v>355732</v>
      </c>
    </row>
    <row r="453" spans="1:3" ht="38.25">
      <c r="A453" s="9">
        <v>4500252</v>
      </c>
      <c r="B453" s="9" t="s">
        <v>3649</v>
      </c>
      <c r="C453" s="21">
        <v>0</v>
      </c>
    </row>
    <row r="454" spans="1:3" ht="25.5">
      <c r="A454" s="9" t="s">
        <v>2789</v>
      </c>
      <c r="B454" s="20" t="s">
        <v>3564</v>
      </c>
      <c r="C454" s="21">
        <v>0</v>
      </c>
    </row>
    <row r="455" spans="1:3" ht="38.25">
      <c r="A455" s="9">
        <v>3100379</v>
      </c>
      <c r="B455" s="9" t="s">
        <v>1168</v>
      </c>
      <c r="C455" s="21">
        <v>0</v>
      </c>
    </row>
    <row r="456" spans="1:3" ht="15">
      <c r="A456" s="9" t="s">
        <v>2896</v>
      </c>
      <c r="B456" s="20" t="s">
        <v>147</v>
      </c>
      <c r="C456" s="21">
        <v>7283546</v>
      </c>
    </row>
    <row r="457" spans="1:3" ht="25.5">
      <c r="A457" s="9">
        <v>3100312</v>
      </c>
      <c r="B457" s="9" t="s">
        <v>3881</v>
      </c>
      <c r="C457" s="21">
        <v>7283546</v>
      </c>
    </row>
    <row r="458" spans="1:3" ht="15">
      <c r="A458" s="9" t="s">
        <v>3582</v>
      </c>
      <c r="B458" s="20" t="s">
        <v>2926</v>
      </c>
      <c r="C458" s="21">
        <v>4422853</v>
      </c>
    </row>
    <row r="459" spans="1:3" ht="25.5">
      <c r="A459" s="9">
        <v>3100405</v>
      </c>
      <c r="B459" s="9" t="s">
        <v>4442</v>
      </c>
      <c r="C459" s="21">
        <v>4422853</v>
      </c>
    </row>
    <row r="460" spans="1:3" ht="15">
      <c r="A460" s="9" t="s">
        <v>2950</v>
      </c>
      <c r="B460" s="20" t="s">
        <v>2989</v>
      </c>
      <c r="C460" s="21">
        <v>15867628</v>
      </c>
    </row>
    <row r="461" spans="1:3" ht="38.25">
      <c r="A461" s="9" t="s">
        <v>211</v>
      </c>
      <c r="B461" s="20" t="s">
        <v>880</v>
      </c>
      <c r="C461" s="21">
        <v>0</v>
      </c>
    </row>
    <row r="462" spans="1:3" ht="38.25">
      <c r="A462" s="9" t="s">
        <v>790</v>
      </c>
      <c r="B462" s="20" t="s">
        <v>2468</v>
      </c>
      <c r="C462" s="21">
        <v>0</v>
      </c>
    </row>
    <row r="463" spans="1:3" ht="25.5">
      <c r="A463" s="9">
        <v>3100355</v>
      </c>
      <c r="B463" s="9" t="s">
        <v>3789</v>
      </c>
      <c r="C463" s="21">
        <v>0</v>
      </c>
    </row>
    <row r="464" spans="1:3" ht="25.5">
      <c r="A464" s="9">
        <v>3100356</v>
      </c>
      <c r="B464" s="9" t="s">
        <v>3224</v>
      </c>
      <c r="C464" s="21">
        <v>0</v>
      </c>
    </row>
    <row r="465" spans="1:3" ht="25.5">
      <c r="A465" s="9" t="s">
        <v>22</v>
      </c>
      <c r="B465" s="20" t="s">
        <v>733</v>
      </c>
      <c r="C465" s="21">
        <v>15867628</v>
      </c>
    </row>
    <row r="466" spans="1:3" ht="25.5">
      <c r="A466" s="9">
        <v>3100419</v>
      </c>
      <c r="B466" s="9" t="s">
        <v>3004</v>
      </c>
      <c r="C466" s="21">
        <v>11706780</v>
      </c>
    </row>
    <row r="467" spans="1:3" ht="38.25">
      <c r="A467" s="9">
        <v>3100484</v>
      </c>
      <c r="B467" s="9" t="s">
        <v>2443</v>
      </c>
      <c r="C467" s="21">
        <v>2093912</v>
      </c>
    </row>
    <row r="468" spans="1:3" ht="38.25">
      <c r="A468" s="9">
        <v>3100487</v>
      </c>
      <c r="B468" s="9" t="s">
        <v>3636</v>
      </c>
      <c r="C468" s="21">
        <v>2066936</v>
      </c>
    </row>
    <row r="469" spans="1:3" ht="25.5">
      <c r="A469" s="9" t="s">
        <v>872</v>
      </c>
      <c r="B469" s="20" t="s">
        <v>2889</v>
      </c>
      <c r="C469" s="21">
        <v>0</v>
      </c>
    </row>
    <row r="470" spans="1:3" ht="25.5">
      <c r="A470" s="9">
        <v>3100488</v>
      </c>
      <c r="B470" s="9" t="s">
        <v>3282</v>
      </c>
      <c r="C470" s="21">
        <v>0</v>
      </c>
    </row>
    <row r="471" spans="1:3" ht="38.25">
      <c r="A471" s="9">
        <v>3101814</v>
      </c>
      <c r="B471" s="9" t="s">
        <v>2637</v>
      </c>
      <c r="C471" s="21">
        <v>0</v>
      </c>
    </row>
    <row r="472" spans="1:3" ht="38.25">
      <c r="A472" s="9" t="s">
        <v>2885</v>
      </c>
      <c r="B472" s="20" t="s">
        <v>4</v>
      </c>
      <c r="C472" s="21">
        <v>2108831</v>
      </c>
    </row>
    <row r="473" spans="1:3" ht="25.5">
      <c r="A473" s="9">
        <v>3100357</v>
      </c>
      <c r="B473" s="9" t="s">
        <v>3690</v>
      </c>
      <c r="C473" s="21">
        <v>0</v>
      </c>
    </row>
    <row r="474" spans="1:3" ht="38.25">
      <c r="A474" s="9">
        <v>3100485</v>
      </c>
      <c r="B474" s="9" t="s">
        <v>2673</v>
      </c>
      <c r="C474" s="21">
        <v>2108831</v>
      </c>
    </row>
    <row r="475" spans="1:3" ht="25.5">
      <c r="A475" s="6" t="s">
        <v>46</v>
      </c>
      <c r="B475" s="18" t="s">
        <v>2526</v>
      </c>
      <c r="C475" s="12">
        <v>11554127</v>
      </c>
    </row>
    <row r="476" spans="1:3" ht="25.5">
      <c r="A476" s="9" t="s">
        <v>4577</v>
      </c>
      <c r="B476" s="20" t="s">
        <v>2948</v>
      </c>
      <c r="C476" s="21">
        <v>0</v>
      </c>
    </row>
    <row r="477" spans="1:3" ht="25.5">
      <c r="A477" s="9">
        <v>3100330</v>
      </c>
      <c r="B477" s="9" t="s">
        <v>1924</v>
      </c>
      <c r="C477" s="21">
        <v>0</v>
      </c>
    </row>
    <row r="478" spans="1:3" ht="38.25">
      <c r="A478" s="9">
        <v>3100336</v>
      </c>
      <c r="B478" s="9" t="s">
        <v>4461</v>
      </c>
      <c r="C478" s="21">
        <v>0</v>
      </c>
    </row>
    <row r="479" spans="1:3" ht="25.5">
      <c r="A479" s="9" t="s">
        <v>725</v>
      </c>
      <c r="B479" s="20" t="s">
        <v>3372</v>
      </c>
      <c r="C479" s="21">
        <v>1809154</v>
      </c>
    </row>
    <row r="480" spans="1:3" ht="38.25">
      <c r="A480" s="9">
        <v>3100332</v>
      </c>
      <c r="B480" s="9" t="s">
        <v>2452</v>
      </c>
      <c r="C480" s="21">
        <v>151336</v>
      </c>
    </row>
    <row r="481" spans="1:3" ht="38.25">
      <c r="A481" s="9">
        <v>3100338</v>
      </c>
      <c r="B481" s="9" t="s">
        <v>1952</v>
      </c>
      <c r="C481" s="21">
        <v>1657818</v>
      </c>
    </row>
    <row r="482" spans="1:3" ht="25.5">
      <c r="A482" s="9" t="s">
        <v>313</v>
      </c>
      <c r="B482" s="20" t="s">
        <v>235</v>
      </c>
      <c r="C482" s="21">
        <v>0</v>
      </c>
    </row>
    <row r="483" spans="1:3" ht="38.25">
      <c r="A483" s="9">
        <v>3100334</v>
      </c>
      <c r="B483" s="9" t="s">
        <v>3256</v>
      </c>
      <c r="C483" s="21">
        <v>0</v>
      </c>
    </row>
    <row r="484" spans="1:3" ht="51">
      <c r="A484" s="9">
        <v>3100340</v>
      </c>
      <c r="B484" s="9" t="s">
        <v>2517</v>
      </c>
      <c r="C484" s="21">
        <v>0</v>
      </c>
    </row>
    <row r="485" spans="1:3" ht="15">
      <c r="A485" s="9" t="s">
        <v>2828</v>
      </c>
      <c r="B485" s="20" t="s">
        <v>208</v>
      </c>
      <c r="C485" s="21">
        <v>9744973</v>
      </c>
    </row>
    <row r="486" spans="1:3" ht="25.5">
      <c r="A486" s="9">
        <v>3100462</v>
      </c>
      <c r="B486" s="9" t="s">
        <v>2488</v>
      </c>
      <c r="C486" s="21">
        <v>7728335</v>
      </c>
    </row>
    <row r="487" spans="1:3" ht="38.25">
      <c r="A487" s="9">
        <v>3100464</v>
      </c>
      <c r="B487" s="9" t="s">
        <v>4440</v>
      </c>
      <c r="C487" s="21">
        <v>2016638</v>
      </c>
    </row>
    <row r="488" spans="1:3" ht="15">
      <c r="A488" s="9" t="s">
        <v>60</v>
      </c>
      <c r="B488" s="20" t="s">
        <v>38</v>
      </c>
      <c r="C488" s="21">
        <v>0</v>
      </c>
    </row>
    <row r="489" spans="1:3" ht="25.5">
      <c r="A489" s="9">
        <v>3101827</v>
      </c>
      <c r="B489" s="9" t="s">
        <v>2769</v>
      </c>
      <c r="C489" s="21">
        <v>0</v>
      </c>
    </row>
    <row r="490" spans="1:3" ht="25.5">
      <c r="A490" s="6" t="s">
        <v>12</v>
      </c>
      <c r="B490" s="18" t="s">
        <v>3338</v>
      </c>
      <c r="C490" s="12">
        <v>7380435</v>
      </c>
    </row>
    <row r="491" spans="1:3" ht="25.5">
      <c r="A491" s="9" t="s">
        <v>3376</v>
      </c>
      <c r="B491" s="20" t="s">
        <v>843</v>
      </c>
      <c r="C491" s="21">
        <v>0</v>
      </c>
    </row>
    <row r="492" spans="1:3" ht="25.5">
      <c r="A492" s="9">
        <v>3100393</v>
      </c>
      <c r="B492" s="9" t="s">
        <v>2761</v>
      </c>
      <c r="C492" s="21">
        <v>0</v>
      </c>
    </row>
    <row r="493" spans="1:3" ht="25.5">
      <c r="A493" s="9" t="s">
        <v>167</v>
      </c>
      <c r="B493" s="20" t="s">
        <v>2848</v>
      </c>
      <c r="C493" s="21">
        <v>0</v>
      </c>
    </row>
    <row r="494" spans="1:3" ht="38.25">
      <c r="A494" s="9">
        <v>3100397</v>
      </c>
      <c r="B494" s="9" t="s">
        <v>3500</v>
      </c>
      <c r="C494" s="21">
        <v>0</v>
      </c>
    </row>
    <row r="495" spans="1:3" ht="15">
      <c r="A495" s="9" t="s">
        <v>299</v>
      </c>
      <c r="B495" s="20" t="s">
        <v>2940</v>
      </c>
      <c r="C495" s="21">
        <v>0</v>
      </c>
    </row>
    <row r="496" spans="1:3" ht="25.5">
      <c r="A496" s="9">
        <v>3100395</v>
      </c>
      <c r="B496" s="9" t="s">
        <v>3358</v>
      </c>
      <c r="C496" s="21">
        <v>0</v>
      </c>
    </row>
    <row r="497" spans="1:3" ht="15">
      <c r="A497" s="9" t="s">
        <v>53</v>
      </c>
      <c r="B497" s="20" t="s">
        <v>3570</v>
      </c>
      <c r="C497" s="21">
        <v>7380435</v>
      </c>
    </row>
    <row r="498" spans="1:3" ht="25.5">
      <c r="A498" s="9">
        <v>3101801</v>
      </c>
      <c r="B498" s="9" t="s">
        <v>66</v>
      </c>
      <c r="C498" s="21">
        <v>493910</v>
      </c>
    </row>
    <row r="499" spans="1:3" ht="25.5">
      <c r="A499" s="9">
        <v>3101802</v>
      </c>
      <c r="B499" s="9" t="s">
        <v>3343</v>
      </c>
      <c r="C499" s="21">
        <v>6886525</v>
      </c>
    </row>
    <row r="500" spans="1:3" ht="25.5">
      <c r="A500" s="6" t="s">
        <v>2785</v>
      </c>
      <c r="B500" s="18" t="s">
        <v>2741</v>
      </c>
      <c r="C500" s="12">
        <v>3454349</v>
      </c>
    </row>
    <row r="501" spans="1:3" ht="25.5">
      <c r="A501" s="9" t="s">
        <v>229</v>
      </c>
      <c r="B501" s="20" t="s">
        <v>3</v>
      </c>
      <c r="C501" s="21">
        <v>0</v>
      </c>
    </row>
    <row r="502" spans="1:3" ht="25.5">
      <c r="A502" s="9">
        <v>3100394</v>
      </c>
      <c r="B502" s="9" t="s">
        <v>739</v>
      </c>
      <c r="C502" s="21">
        <v>0</v>
      </c>
    </row>
    <row r="503" spans="1:3" ht="25.5">
      <c r="A503" s="9" t="s">
        <v>3506</v>
      </c>
      <c r="B503" s="20" t="s">
        <v>151</v>
      </c>
      <c r="C503" s="21">
        <v>0</v>
      </c>
    </row>
    <row r="504" spans="1:3" ht="38.25">
      <c r="A504" s="9">
        <v>3100398</v>
      </c>
      <c r="B504" s="9" t="s">
        <v>2934</v>
      </c>
      <c r="C504" s="21">
        <v>0</v>
      </c>
    </row>
    <row r="505" spans="1:3" ht="15">
      <c r="A505" s="9" t="s">
        <v>3543</v>
      </c>
      <c r="B505" s="20" t="s">
        <v>232</v>
      </c>
      <c r="C505" s="21">
        <v>0</v>
      </c>
    </row>
    <row r="506" spans="1:3" ht="25.5">
      <c r="A506" s="9">
        <v>3100396</v>
      </c>
      <c r="B506" s="9" t="s">
        <v>2971</v>
      </c>
      <c r="C506" s="21">
        <v>0</v>
      </c>
    </row>
    <row r="507" spans="1:3" ht="15">
      <c r="A507" s="9" t="s">
        <v>759</v>
      </c>
      <c r="B507" s="20" t="s">
        <v>263</v>
      </c>
      <c r="C507" s="21">
        <v>3454349</v>
      </c>
    </row>
    <row r="508" spans="1:3" ht="15">
      <c r="A508" s="9">
        <v>3101803</v>
      </c>
      <c r="B508" s="9" t="s">
        <v>882</v>
      </c>
      <c r="C508" s="21">
        <v>3454349</v>
      </c>
    </row>
    <row r="509" spans="1:3" ht="25.5">
      <c r="A509" s="6" t="s">
        <v>3418</v>
      </c>
      <c r="B509" s="18" t="s">
        <v>3369</v>
      </c>
      <c r="C509" s="12">
        <v>199760629</v>
      </c>
    </row>
    <row r="510" spans="1:3" ht="25.5">
      <c r="A510" s="9" t="s">
        <v>810</v>
      </c>
      <c r="B510" s="20" t="s">
        <v>835</v>
      </c>
      <c r="C510" s="21">
        <v>106718360</v>
      </c>
    </row>
    <row r="511" spans="1:3" ht="25.5">
      <c r="A511" s="9">
        <v>3100315</v>
      </c>
      <c r="B511" s="9" t="s">
        <v>3212</v>
      </c>
      <c r="C511" s="21">
        <v>4236257</v>
      </c>
    </row>
    <row r="512" spans="1:3" ht="25.5">
      <c r="A512" s="9">
        <v>3100316</v>
      </c>
      <c r="B512" s="9" t="s">
        <v>3707</v>
      </c>
      <c r="C512" s="21">
        <v>97368893</v>
      </c>
    </row>
    <row r="513" spans="1:3" ht="25.5">
      <c r="A513" s="9">
        <v>3100361</v>
      </c>
      <c r="B513" s="9" t="s">
        <v>4398</v>
      </c>
      <c r="C513" s="21">
        <v>3552979</v>
      </c>
    </row>
    <row r="514" spans="1:3" ht="38.25">
      <c r="A514" s="9">
        <v>3100362</v>
      </c>
      <c r="B514" s="9" t="s">
        <v>3716</v>
      </c>
      <c r="C514" s="21">
        <v>1560231</v>
      </c>
    </row>
    <row r="515" spans="1:3" ht="51">
      <c r="A515" s="9">
        <v>4500251</v>
      </c>
      <c r="B515" s="9" t="s">
        <v>2061</v>
      </c>
      <c r="C515" s="21">
        <v>0</v>
      </c>
    </row>
    <row r="516" spans="1:3" ht="25.5">
      <c r="A516" s="9" t="s">
        <v>3496</v>
      </c>
      <c r="B516" s="20" t="s">
        <v>70</v>
      </c>
      <c r="C516" s="21">
        <v>0</v>
      </c>
    </row>
    <row r="517" spans="1:3" ht="38.25">
      <c r="A517" s="9">
        <v>3100381</v>
      </c>
      <c r="B517" s="9" t="s">
        <v>3226</v>
      </c>
      <c r="C517" s="21">
        <v>0</v>
      </c>
    </row>
    <row r="518" spans="1:3" ht="15">
      <c r="A518" s="9" t="s">
        <v>2837</v>
      </c>
      <c r="B518" s="20" t="s">
        <v>832</v>
      </c>
      <c r="C518" s="21">
        <v>42182587</v>
      </c>
    </row>
    <row r="519" spans="1:3" ht="25.5">
      <c r="A519" s="9">
        <v>3100322</v>
      </c>
      <c r="B519" s="9" t="s">
        <v>4379</v>
      </c>
      <c r="C519" s="21">
        <v>42182587</v>
      </c>
    </row>
    <row r="520" spans="1:3" ht="15">
      <c r="A520" s="9" t="s">
        <v>110</v>
      </c>
      <c r="B520" s="20" t="s">
        <v>3356</v>
      </c>
      <c r="C520" s="21">
        <v>35079302</v>
      </c>
    </row>
    <row r="521" spans="1:3" ht="38.25">
      <c r="A521" s="9" t="s">
        <v>26</v>
      </c>
      <c r="B521" s="20" t="s">
        <v>287</v>
      </c>
      <c r="C521" s="21">
        <v>0</v>
      </c>
    </row>
    <row r="522" spans="1:3" ht="25.5">
      <c r="A522" s="9" t="s">
        <v>220</v>
      </c>
      <c r="B522" s="20" t="s">
        <v>2831</v>
      </c>
      <c r="C522" s="21">
        <v>0</v>
      </c>
    </row>
    <row r="523" spans="1:3" ht="25.5">
      <c r="A523" s="9">
        <v>3100358</v>
      </c>
      <c r="B523" s="9" t="s">
        <v>3219</v>
      </c>
      <c r="C523" s="21">
        <v>0</v>
      </c>
    </row>
    <row r="524" spans="1:3" ht="25.5">
      <c r="A524" s="9">
        <v>3100359</v>
      </c>
      <c r="B524" s="9" t="s">
        <v>4555</v>
      </c>
      <c r="C524" s="21">
        <v>0</v>
      </c>
    </row>
    <row r="525" spans="1:3" ht="38.25">
      <c r="A525" s="9">
        <v>3100366</v>
      </c>
      <c r="B525" s="9" t="s">
        <v>2417</v>
      </c>
      <c r="C525" s="21">
        <v>0</v>
      </c>
    </row>
    <row r="526" spans="1:3" ht="38.25">
      <c r="A526" s="9">
        <v>3100378</v>
      </c>
      <c r="B526" s="9" t="s">
        <v>3740</v>
      </c>
      <c r="C526" s="21">
        <v>0</v>
      </c>
    </row>
    <row r="527" spans="1:3" ht="25.5">
      <c r="A527" s="9" t="s">
        <v>877</v>
      </c>
      <c r="B527" s="20" t="s">
        <v>3398</v>
      </c>
      <c r="C527" s="21">
        <v>35079302</v>
      </c>
    </row>
    <row r="528" spans="1:3" ht="38.25">
      <c r="A528" s="9">
        <v>3100460</v>
      </c>
      <c r="B528" s="9" t="s">
        <v>1153</v>
      </c>
      <c r="C528" s="21">
        <v>0</v>
      </c>
    </row>
    <row r="529" spans="1:3" ht="25.5">
      <c r="A529" s="9">
        <v>3100471</v>
      </c>
      <c r="B529" s="9" t="s">
        <v>4320</v>
      </c>
      <c r="C529" s="21">
        <v>21055741</v>
      </c>
    </row>
    <row r="530" spans="1:3" ht="38.25">
      <c r="A530" s="9">
        <v>3100472</v>
      </c>
      <c r="B530" s="9" t="s">
        <v>1862</v>
      </c>
      <c r="C530" s="21">
        <v>6909766</v>
      </c>
    </row>
    <row r="531" spans="1:3" ht="38.25">
      <c r="A531" s="9">
        <v>3100486</v>
      </c>
      <c r="B531" s="9" t="s">
        <v>3167</v>
      </c>
      <c r="C531" s="21">
        <v>7113795</v>
      </c>
    </row>
    <row r="532" spans="1:3" ht="25.5">
      <c r="A532" s="9" t="s">
        <v>23</v>
      </c>
      <c r="B532" s="20" t="s">
        <v>3361</v>
      </c>
      <c r="C532" s="21">
        <v>0</v>
      </c>
    </row>
    <row r="533" spans="1:3" ht="25.5">
      <c r="A533" s="9">
        <v>3101813</v>
      </c>
      <c r="B533" s="9" t="s">
        <v>3652</v>
      </c>
      <c r="C533" s="21">
        <v>0</v>
      </c>
    </row>
    <row r="534" spans="1:3" ht="38.25">
      <c r="A534" s="9" t="s">
        <v>3371</v>
      </c>
      <c r="B534" s="20" t="s">
        <v>3549</v>
      </c>
      <c r="C534" s="21">
        <v>15780380</v>
      </c>
    </row>
    <row r="535" spans="1:3" ht="25.5">
      <c r="A535" s="9">
        <v>3100360</v>
      </c>
      <c r="B535" s="9" t="s">
        <v>2072</v>
      </c>
      <c r="C535" s="21">
        <v>0</v>
      </c>
    </row>
    <row r="536" spans="1:3" ht="38.25">
      <c r="A536" s="9">
        <v>3100478</v>
      </c>
      <c r="B536" s="9" t="s">
        <v>1159</v>
      </c>
      <c r="C536" s="21">
        <v>15780380</v>
      </c>
    </row>
    <row r="537" spans="1:3" ht="38.25">
      <c r="A537" s="6" t="s">
        <v>2755</v>
      </c>
      <c r="B537" s="18" t="s">
        <v>3454</v>
      </c>
      <c r="C537" s="12">
        <v>6513151</v>
      </c>
    </row>
    <row r="538" spans="1:3" ht="25.5">
      <c r="A538" s="9" t="s">
        <v>144</v>
      </c>
      <c r="B538" s="20" t="s">
        <v>59</v>
      </c>
      <c r="C538" s="21">
        <v>0</v>
      </c>
    </row>
    <row r="539" spans="1:3" ht="51">
      <c r="A539" s="9">
        <v>3100382</v>
      </c>
      <c r="B539" s="9" t="s">
        <v>2535</v>
      </c>
      <c r="C539" s="21">
        <v>0</v>
      </c>
    </row>
    <row r="540" spans="1:3" ht="25.5">
      <c r="A540" s="9" t="s">
        <v>2980</v>
      </c>
      <c r="B540" s="20" t="s">
        <v>4405</v>
      </c>
      <c r="C540" s="21">
        <v>0</v>
      </c>
    </row>
    <row r="541" spans="1:3" ht="38.25">
      <c r="A541" s="9">
        <v>3100383</v>
      </c>
      <c r="B541" s="9" t="s">
        <v>1302</v>
      </c>
      <c r="C541" s="21">
        <v>0</v>
      </c>
    </row>
    <row r="542" spans="1:3" ht="25.5">
      <c r="A542" s="9" t="s">
        <v>269</v>
      </c>
      <c r="B542" s="20" t="s">
        <v>315</v>
      </c>
      <c r="C542" s="21">
        <v>0</v>
      </c>
    </row>
    <row r="543" spans="1:3" ht="51">
      <c r="A543" s="9">
        <v>3100384</v>
      </c>
      <c r="B543" s="9" t="s">
        <v>2410</v>
      </c>
      <c r="C543" s="21">
        <v>0</v>
      </c>
    </row>
    <row r="544" spans="1:3" ht="15">
      <c r="A544" s="9" t="s">
        <v>3466</v>
      </c>
      <c r="B544" s="20" t="s">
        <v>2982</v>
      </c>
      <c r="C544" s="21">
        <v>6513151</v>
      </c>
    </row>
    <row r="545" spans="1:3" ht="38.25">
      <c r="A545" s="9">
        <v>3100496</v>
      </c>
      <c r="B545" s="9" t="s">
        <v>301</v>
      </c>
      <c r="C545" s="21">
        <v>6513151</v>
      </c>
    </row>
    <row r="546" spans="1:3" ht="15">
      <c r="A546" s="9" t="s">
        <v>2876</v>
      </c>
      <c r="B546" s="20" t="s">
        <v>3553</v>
      </c>
      <c r="C546" s="21">
        <v>0</v>
      </c>
    </row>
    <row r="547" spans="1:3" ht="38.25">
      <c r="A547" s="9">
        <v>3101830</v>
      </c>
      <c r="B547" s="9" t="s">
        <v>1531</v>
      </c>
      <c r="C547" s="21">
        <v>0</v>
      </c>
    </row>
    <row r="548" spans="1:3" ht="25.5">
      <c r="A548" s="6" t="s">
        <v>3529</v>
      </c>
      <c r="B548" s="18" t="s">
        <v>2733</v>
      </c>
      <c r="C548" s="12">
        <v>15252538</v>
      </c>
    </row>
    <row r="549" spans="1:3" ht="38.25">
      <c r="A549" s="9" t="s">
        <v>849</v>
      </c>
      <c r="B549" s="20" t="s">
        <v>182</v>
      </c>
      <c r="C549" s="21">
        <v>8101505</v>
      </c>
    </row>
    <row r="550" spans="1:3" ht="38.25">
      <c r="A550" s="9">
        <v>3100347</v>
      </c>
      <c r="B550" s="9" t="s">
        <v>4363</v>
      </c>
      <c r="C550" s="21">
        <v>604159</v>
      </c>
    </row>
    <row r="551" spans="1:3" ht="38.25">
      <c r="A551" s="9">
        <v>3100348</v>
      </c>
      <c r="B551" s="9" t="s">
        <v>1913</v>
      </c>
      <c r="C551" s="21">
        <v>7487016</v>
      </c>
    </row>
    <row r="552" spans="1:3" ht="51">
      <c r="A552" s="9">
        <v>3100365</v>
      </c>
      <c r="B552" s="9" t="s">
        <v>4418</v>
      </c>
      <c r="C552" s="21">
        <v>10330</v>
      </c>
    </row>
    <row r="553" spans="1:3" ht="25.5">
      <c r="A553" s="9" t="s">
        <v>3581</v>
      </c>
      <c r="B553" s="20" t="s">
        <v>4483</v>
      </c>
      <c r="C553" s="21">
        <v>0</v>
      </c>
    </row>
    <row r="554" spans="1:3" ht="38.25">
      <c r="A554" s="9">
        <v>3102103</v>
      </c>
      <c r="B554" s="9" t="s">
        <v>3602</v>
      </c>
      <c r="C554" s="21">
        <v>0</v>
      </c>
    </row>
    <row r="555" spans="1:3" ht="15">
      <c r="A555" s="9" t="s">
        <v>228</v>
      </c>
      <c r="B555" s="20" t="s">
        <v>121</v>
      </c>
      <c r="C555" s="21">
        <v>5422246</v>
      </c>
    </row>
    <row r="556" spans="1:3" ht="25.5">
      <c r="A556" s="9">
        <v>3100371</v>
      </c>
      <c r="B556" s="9" t="s">
        <v>4540</v>
      </c>
      <c r="C556" s="21">
        <v>5422246</v>
      </c>
    </row>
    <row r="557" spans="1:3" ht="15">
      <c r="A557" s="9" t="s">
        <v>3533</v>
      </c>
      <c r="B557" s="20" t="s">
        <v>3424</v>
      </c>
      <c r="C557" s="21">
        <v>1728787</v>
      </c>
    </row>
    <row r="558" spans="1:3" ht="25.5">
      <c r="A558" s="9">
        <v>3100352</v>
      </c>
      <c r="B558" s="9" t="s">
        <v>4368</v>
      </c>
      <c r="C558" s="21">
        <v>0</v>
      </c>
    </row>
    <row r="559" spans="1:3" ht="25.5">
      <c r="A559" s="9">
        <v>3100353</v>
      </c>
      <c r="B559" s="9" t="s">
        <v>3172</v>
      </c>
      <c r="C559" s="21">
        <v>0</v>
      </c>
    </row>
    <row r="560" spans="1:3" ht="38.25">
      <c r="A560" s="9">
        <v>3100479</v>
      </c>
      <c r="B560" s="9" t="s">
        <v>1191</v>
      </c>
      <c r="C560" s="21">
        <v>1728787</v>
      </c>
    </row>
    <row r="561" spans="1:3" ht="15">
      <c r="A561" s="9" t="s">
        <v>3497</v>
      </c>
      <c r="B561" s="20" t="s">
        <v>109</v>
      </c>
      <c r="C561" s="21">
        <v>0</v>
      </c>
    </row>
    <row r="562" spans="1:3" ht="25.5">
      <c r="A562" s="9">
        <v>3101831</v>
      </c>
      <c r="B562" s="9" t="s">
        <v>831</v>
      </c>
      <c r="C562" s="21">
        <v>0</v>
      </c>
    </row>
    <row r="563" spans="1:3" ht="38.25">
      <c r="A563" s="9" t="s">
        <v>2757</v>
      </c>
      <c r="B563" s="20" t="s">
        <v>251</v>
      </c>
      <c r="C563" s="21">
        <v>0</v>
      </c>
    </row>
    <row r="564" spans="1:3" ht="25.5">
      <c r="A564" s="9">
        <v>3100354</v>
      </c>
      <c r="B564" s="9" t="s">
        <v>3730</v>
      </c>
      <c r="C564" s="21">
        <v>0</v>
      </c>
    </row>
    <row r="565" spans="1:3" ht="25.5">
      <c r="A565" s="6" t="s">
        <v>3380</v>
      </c>
      <c r="B565" s="18" t="s">
        <v>3934</v>
      </c>
      <c r="C565" s="12">
        <v>2582061</v>
      </c>
    </row>
    <row r="566" spans="1:3" ht="38.25">
      <c r="A566" s="9" t="s">
        <v>3933</v>
      </c>
      <c r="B566" s="20" t="s">
        <v>3484</v>
      </c>
      <c r="C566" s="21">
        <v>24322</v>
      </c>
    </row>
    <row r="567" spans="1:3" ht="25.5">
      <c r="A567" s="9">
        <v>3100350</v>
      </c>
      <c r="B567" s="9" t="s">
        <v>2062</v>
      </c>
      <c r="C567" s="21">
        <v>24322</v>
      </c>
    </row>
    <row r="568" spans="1:3" ht="25.5">
      <c r="A568" s="9" t="s">
        <v>8</v>
      </c>
      <c r="B568" s="20" t="s">
        <v>3644</v>
      </c>
      <c r="C568" s="21">
        <v>0</v>
      </c>
    </row>
    <row r="569" spans="1:3" ht="25.5">
      <c r="A569" s="9">
        <v>3100399</v>
      </c>
      <c r="B569" s="9" t="s">
        <v>2875</v>
      </c>
      <c r="C569" s="21">
        <v>0</v>
      </c>
    </row>
    <row r="570" spans="1:3" ht="15">
      <c r="A570" s="9" t="s">
        <v>42</v>
      </c>
      <c r="B570" s="20" t="s">
        <v>3536</v>
      </c>
      <c r="C570" s="21">
        <v>599504</v>
      </c>
    </row>
    <row r="571" spans="1:3" ht="25.5">
      <c r="A571" s="9">
        <v>3100351</v>
      </c>
      <c r="B571" s="9" t="s">
        <v>2039</v>
      </c>
      <c r="C571" s="21">
        <v>599504</v>
      </c>
    </row>
    <row r="572" spans="1:3" ht="15">
      <c r="A572" s="9" t="s">
        <v>276</v>
      </c>
      <c r="B572" s="20" t="s">
        <v>4487</v>
      </c>
      <c r="C572" s="21">
        <v>1958235</v>
      </c>
    </row>
    <row r="573" spans="1:3" ht="15">
      <c r="A573" s="9">
        <v>3100418</v>
      </c>
      <c r="B573" s="9" t="s">
        <v>2457</v>
      </c>
      <c r="C573" s="21">
        <v>1958235</v>
      </c>
    </row>
    <row r="574" spans="1:3" ht="38.25">
      <c r="A574" s="9" t="s">
        <v>3384</v>
      </c>
      <c r="B574" s="20" t="s">
        <v>117</v>
      </c>
      <c r="C574" s="21">
        <v>0</v>
      </c>
    </row>
    <row r="575" spans="1:3" ht="51">
      <c r="A575" s="9">
        <v>3100493</v>
      </c>
      <c r="B575" s="9" t="s">
        <v>2674</v>
      </c>
      <c r="C575" s="21">
        <v>0</v>
      </c>
    </row>
    <row r="576" spans="1:3" ht="38.25">
      <c r="A576" s="9">
        <v>3101828</v>
      </c>
      <c r="B576" s="9" t="s">
        <v>283</v>
      </c>
      <c r="C576" s="21">
        <v>0</v>
      </c>
    </row>
    <row r="577" spans="1:3" ht="25.5">
      <c r="A577" s="6" t="s">
        <v>118</v>
      </c>
      <c r="B577" s="18" t="s">
        <v>3450</v>
      </c>
      <c r="C577" s="12">
        <v>2206707</v>
      </c>
    </row>
    <row r="578" spans="1:3" ht="38.25">
      <c r="A578" s="9" t="s">
        <v>199</v>
      </c>
      <c r="B578" s="20" t="s">
        <v>21</v>
      </c>
      <c r="C578" s="21">
        <v>0</v>
      </c>
    </row>
    <row r="579" spans="1:3" ht="38.25">
      <c r="A579" s="9">
        <v>3100386</v>
      </c>
      <c r="B579" s="9" t="s">
        <v>2551</v>
      </c>
      <c r="C579" s="21">
        <v>0</v>
      </c>
    </row>
    <row r="580" spans="1:3" ht="25.5">
      <c r="A580" s="9" t="s">
        <v>2827</v>
      </c>
      <c r="B580" s="20" t="s">
        <v>1530</v>
      </c>
      <c r="C580" s="21">
        <v>0</v>
      </c>
    </row>
    <row r="581" spans="1:3" ht="38.25">
      <c r="A581" s="9">
        <v>3100497</v>
      </c>
      <c r="B581" s="9" t="s">
        <v>2895</v>
      </c>
      <c r="C581" s="21">
        <v>0</v>
      </c>
    </row>
    <row r="582" spans="1:3" ht="15">
      <c r="A582" s="9" t="s">
        <v>3378</v>
      </c>
      <c r="B582" s="20" t="s">
        <v>3489</v>
      </c>
      <c r="C582" s="21">
        <v>229043</v>
      </c>
    </row>
    <row r="583" spans="1:3" ht="25.5">
      <c r="A583" s="9">
        <v>3100374</v>
      </c>
      <c r="B583" s="9" t="s">
        <v>2698</v>
      </c>
      <c r="C583" s="21">
        <v>229043</v>
      </c>
    </row>
    <row r="584" spans="1:3" ht="15">
      <c r="A584" s="9" t="s">
        <v>204</v>
      </c>
      <c r="B584" s="20" t="s">
        <v>2994</v>
      </c>
      <c r="C584" s="21">
        <v>1977664</v>
      </c>
    </row>
    <row r="585" spans="1:3" ht="25.5">
      <c r="A585" s="9">
        <v>3100416</v>
      </c>
      <c r="B585" s="9" t="s">
        <v>4506</v>
      </c>
      <c r="C585" s="21">
        <v>1977664</v>
      </c>
    </row>
    <row r="586" spans="1:3" ht="15">
      <c r="A586" s="9">
        <v>3100417</v>
      </c>
      <c r="B586" s="9" t="s">
        <v>1940</v>
      </c>
      <c r="C586" s="21">
        <v>0</v>
      </c>
    </row>
    <row r="587" spans="1:3" ht="25.5">
      <c r="A587" s="6" t="s">
        <v>3929</v>
      </c>
      <c r="B587" s="18" t="s">
        <v>3387</v>
      </c>
      <c r="C587" s="12">
        <v>29937887</v>
      </c>
    </row>
    <row r="588" spans="1:3" ht="38.25">
      <c r="A588" s="9" t="s">
        <v>3394</v>
      </c>
      <c r="B588" s="20" t="s">
        <v>320</v>
      </c>
      <c r="C588" s="21">
        <v>0</v>
      </c>
    </row>
    <row r="589" spans="1:3" ht="38.25">
      <c r="A589" s="9">
        <v>3100331</v>
      </c>
      <c r="B589" s="9" t="s">
        <v>2652</v>
      </c>
      <c r="C589" s="21">
        <v>0</v>
      </c>
    </row>
    <row r="590" spans="1:3" ht="38.25">
      <c r="A590" s="9">
        <v>3100337</v>
      </c>
      <c r="B590" s="9" t="s">
        <v>1928</v>
      </c>
      <c r="C590" s="21">
        <v>0</v>
      </c>
    </row>
    <row r="591" spans="1:3" ht="25.5">
      <c r="A591" s="9" t="s">
        <v>840</v>
      </c>
      <c r="B591" s="20" t="s">
        <v>738</v>
      </c>
      <c r="C591" s="21">
        <v>10200590</v>
      </c>
    </row>
    <row r="592" spans="1:3" ht="38.25">
      <c r="A592" s="9">
        <v>3100333</v>
      </c>
      <c r="B592" s="9" t="s">
        <v>1312</v>
      </c>
      <c r="C592" s="21">
        <v>9261942</v>
      </c>
    </row>
    <row r="593" spans="1:3" ht="51">
      <c r="A593" s="9">
        <v>3100339</v>
      </c>
      <c r="B593" s="9" t="s">
        <v>1201</v>
      </c>
      <c r="C593" s="21">
        <v>938648</v>
      </c>
    </row>
    <row r="594" spans="1:3" ht="25.5">
      <c r="A594" s="9" t="s">
        <v>3601</v>
      </c>
      <c r="B594" s="20" t="s">
        <v>241</v>
      </c>
      <c r="C594" s="21">
        <v>64705</v>
      </c>
    </row>
    <row r="595" spans="1:3" ht="38.25">
      <c r="A595" s="9">
        <v>3100335</v>
      </c>
      <c r="B595" s="9" t="s">
        <v>3818</v>
      </c>
      <c r="C595" s="21">
        <v>64705</v>
      </c>
    </row>
    <row r="596" spans="1:3" ht="15">
      <c r="A596" s="9" t="s">
        <v>242</v>
      </c>
      <c r="B596" s="20" t="s">
        <v>122</v>
      </c>
      <c r="C596" s="21">
        <v>19672592</v>
      </c>
    </row>
    <row r="597" spans="1:3" ht="38.25">
      <c r="A597" s="9">
        <v>3101804</v>
      </c>
      <c r="B597" s="9" t="s">
        <v>3490</v>
      </c>
      <c r="C597" s="21">
        <v>19321883</v>
      </c>
    </row>
    <row r="598" spans="1:3" ht="38.25">
      <c r="A598" s="9">
        <v>3101805</v>
      </c>
      <c r="B598" s="9" t="s">
        <v>248</v>
      </c>
      <c r="C598" s="21">
        <v>350709</v>
      </c>
    </row>
    <row r="599" spans="1:3" ht="38.25">
      <c r="A599" s="9">
        <v>3101806</v>
      </c>
      <c r="B599" s="9" t="s">
        <v>3535</v>
      </c>
      <c r="C599" s="21">
        <v>0</v>
      </c>
    </row>
    <row r="600" spans="1:3" ht="25.5">
      <c r="A600" s="9">
        <v>3101807</v>
      </c>
      <c r="B600" s="9" t="s">
        <v>2786</v>
      </c>
      <c r="C600" s="21">
        <v>0</v>
      </c>
    </row>
    <row r="601" spans="1:3" ht="25.5">
      <c r="A601" s="9">
        <v>3101808</v>
      </c>
      <c r="B601" s="9" t="s">
        <v>3392</v>
      </c>
      <c r="C601" s="21">
        <v>0</v>
      </c>
    </row>
    <row r="602" spans="1:3" ht="25.5">
      <c r="A602" s="9">
        <v>3101809</v>
      </c>
      <c r="B602" s="9" t="s">
        <v>3537</v>
      </c>
      <c r="C602" s="21">
        <v>0</v>
      </c>
    </row>
    <row r="603" spans="1:3" ht="15">
      <c r="A603" s="9" t="s">
        <v>867</v>
      </c>
      <c r="B603" s="20" t="s">
        <v>179</v>
      </c>
      <c r="C603" s="21">
        <v>0</v>
      </c>
    </row>
    <row r="604" spans="1:3" ht="38.25">
      <c r="A604" s="9">
        <v>3101829</v>
      </c>
      <c r="B604" s="9" t="s">
        <v>3921</v>
      </c>
      <c r="C604" s="22">
        <v>0</v>
      </c>
    </row>
    <row r="605" spans="1:3" ht="38.25">
      <c r="A605" s="6" t="s">
        <v>1535</v>
      </c>
      <c r="B605" s="18" t="s">
        <v>3538</v>
      </c>
      <c r="C605" s="12">
        <v>4191726</v>
      </c>
    </row>
    <row r="606" spans="1:3" ht="38.25">
      <c r="A606" s="9" t="s">
        <v>2952</v>
      </c>
      <c r="B606" s="20" t="s">
        <v>2892</v>
      </c>
      <c r="C606" s="21">
        <v>177983</v>
      </c>
    </row>
    <row r="607" spans="1:3" ht="38.25">
      <c r="A607" s="9">
        <v>3101816</v>
      </c>
      <c r="B607" s="9" t="s">
        <v>782</v>
      </c>
      <c r="C607" s="21">
        <v>177983</v>
      </c>
    </row>
    <row r="608" spans="1:3" ht="38.25">
      <c r="A608" s="9" t="s">
        <v>2842</v>
      </c>
      <c r="B608" s="20" t="s">
        <v>2791</v>
      </c>
      <c r="C608" s="21">
        <v>3305167</v>
      </c>
    </row>
    <row r="609" spans="1:3" ht="25.5">
      <c r="A609" s="9">
        <v>3100423</v>
      </c>
      <c r="B609" s="9" t="s">
        <v>1273</v>
      </c>
      <c r="C609" s="22">
        <v>0</v>
      </c>
    </row>
    <row r="610" spans="1:3" ht="38.25">
      <c r="A610" s="9">
        <v>3101817</v>
      </c>
      <c r="B610" s="9" t="s">
        <v>194</v>
      </c>
      <c r="C610" s="21">
        <v>3305167</v>
      </c>
    </row>
    <row r="611" spans="1:3" ht="38.25">
      <c r="A611" s="9" t="s">
        <v>3444</v>
      </c>
      <c r="B611" s="20" t="s">
        <v>2972</v>
      </c>
      <c r="C611" s="21">
        <v>314500</v>
      </c>
    </row>
    <row r="612" spans="1:3" ht="38.25">
      <c r="A612" s="9">
        <v>3101818</v>
      </c>
      <c r="B612" s="9" t="s">
        <v>3573</v>
      </c>
      <c r="C612" s="21">
        <v>314500</v>
      </c>
    </row>
    <row r="613" spans="1:3" ht="51">
      <c r="A613" s="9" t="s">
        <v>829</v>
      </c>
      <c r="B613" s="20" t="s">
        <v>3389</v>
      </c>
      <c r="C613" s="21">
        <v>0</v>
      </c>
    </row>
    <row r="614" spans="1:3" ht="51">
      <c r="A614" s="9">
        <v>3101819</v>
      </c>
      <c r="B614" s="9" t="s">
        <v>104</v>
      </c>
      <c r="C614" s="21">
        <v>0</v>
      </c>
    </row>
    <row r="615" spans="1:3" ht="63.75">
      <c r="A615" s="9" t="s">
        <v>185</v>
      </c>
      <c r="B615" s="20" t="s">
        <v>1522</v>
      </c>
      <c r="C615" s="21">
        <v>0</v>
      </c>
    </row>
    <row r="616" spans="1:3" ht="38.25">
      <c r="A616" s="9" t="s">
        <v>3433</v>
      </c>
      <c r="B616" s="20" t="s">
        <v>33</v>
      </c>
      <c r="C616" s="21">
        <v>394076</v>
      </c>
    </row>
    <row r="617" spans="1:3" ht="25.5">
      <c r="A617" s="9">
        <v>3100431</v>
      </c>
      <c r="B617" s="9" t="s">
        <v>3811</v>
      </c>
      <c r="C617" s="21">
        <v>0</v>
      </c>
    </row>
    <row r="618" spans="1:3" ht="15">
      <c r="A618" s="9">
        <v>3100459</v>
      </c>
      <c r="B618" s="9" t="s">
        <v>2543</v>
      </c>
      <c r="C618" s="21">
        <v>0</v>
      </c>
    </row>
    <row r="619" spans="1:3" ht="25.5">
      <c r="A619" s="9">
        <v>3101821</v>
      </c>
      <c r="B619" s="9" t="s">
        <v>201</v>
      </c>
      <c r="C619" s="21">
        <v>394076</v>
      </c>
    </row>
    <row r="620" spans="1:3" ht="51">
      <c r="A620" s="9" t="s">
        <v>2758</v>
      </c>
      <c r="B620" s="20" t="s">
        <v>724</v>
      </c>
      <c r="C620" s="21">
        <v>0</v>
      </c>
    </row>
    <row r="621" spans="1:3" ht="63.75">
      <c r="A621" s="9">
        <v>3101820</v>
      </c>
      <c r="B621" s="9" t="s">
        <v>213</v>
      </c>
      <c r="C621" s="21">
        <v>0</v>
      </c>
    </row>
    <row r="622" spans="1:3" ht="51">
      <c r="A622" s="9">
        <v>3101822</v>
      </c>
      <c r="B622" s="9" t="s">
        <v>168</v>
      </c>
      <c r="C622" s="21">
        <v>0</v>
      </c>
    </row>
    <row r="623" spans="1:3" ht="25.5">
      <c r="A623" s="6" t="s">
        <v>2897</v>
      </c>
      <c r="B623" s="18" t="s">
        <v>3599</v>
      </c>
      <c r="C623" s="12">
        <v>5664541</v>
      </c>
    </row>
    <row r="624" spans="1:3" ht="25.5">
      <c r="A624" s="9" t="s">
        <v>3575</v>
      </c>
      <c r="B624" s="20" t="s">
        <v>3927</v>
      </c>
      <c r="C624" s="21">
        <v>406303</v>
      </c>
    </row>
    <row r="625" spans="1:3" ht="15">
      <c r="A625" s="9">
        <v>3100429</v>
      </c>
      <c r="B625" s="9" t="s">
        <v>3887</v>
      </c>
      <c r="C625" s="21">
        <v>406303</v>
      </c>
    </row>
    <row r="626" spans="1:3" ht="15">
      <c r="A626" s="9" t="s">
        <v>260</v>
      </c>
      <c r="B626" s="20" t="s">
        <v>275</v>
      </c>
      <c r="C626" s="21">
        <v>70558</v>
      </c>
    </row>
    <row r="627" spans="1:3" ht="15">
      <c r="A627" s="9">
        <v>3100428</v>
      </c>
      <c r="B627" s="9" t="s">
        <v>2446</v>
      </c>
      <c r="C627" s="21">
        <v>70558</v>
      </c>
    </row>
    <row r="628" spans="1:3" ht="38.25">
      <c r="A628" s="9" t="s">
        <v>3501</v>
      </c>
      <c r="B628" s="20" t="s">
        <v>3556</v>
      </c>
      <c r="C628" s="21">
        <v>108705</v>
      </c>
    </row>
    <row r="629" spans="1:3" ht="38.25">
      <c r="A629" s="9">
        <v>3100375</v>
      </c>
      <c r="B629" s="9" t="s">
        <v>1289</v>
      </c>
      <c r="C629" s="21">
        <v>0</v>
      </c>
    </row>
    <row r="630" spans="1:3" ht="15">
      <c r="A630" s="9">
        <v>3101078</v>
      </c>
      <c r="B630" s="9" t="s">
        <v>1863</v>
      </c>
      <c r="C630" s="21">
        <v>0</v>
      </c>
    </row>
    <row r="631" spans="1:3" ht="25.5">
      <c r="A631" s="9">
        <v>3101083</v>
      </c>
      <c r="B631" s="9" t="s">
        <v>1523</v>
      </c>
      <c r="C631" s="21">
        <v>108705</v>
      </c>
    </row>
    <row r="632" spans="1:3" ht="15">
      <c r="A632" s="9" t="s">
        <v>737</v>
      </c>
      <c r="B632" s="20" t="s">
        <v>2833</v>
      </c>
      <c r="C632" s="21">
        <v>800107</v>
      </c>
    </row>
    <row r="633" spans="1:3" ht="25.5">
      <c r="A633" s="9">
        <v>3101024</v>
      </c>
      <c r="B633" s="9" t="s">
        <v>2599</v>
      </c>
      <c r="C633" s="21">
        <v>800107</v>
      </c>
    </row>
    <row r="634" spans="1:3" ht="25.5">
      <c r="A634" s="9" t="s">
        <v>278</v>
      </c>
      <c r="B634" s="20" t="s">
        <v>24</v>
      </c>
      <c r="C634" s="21">
        <v>4278868</v>
      </c>
    </row>
    <row r="635" spans="1:3" ht="15">
      <c r="A635" s="9">
        <v>3100424</v>
      </c>
      <c r="B635" s="9" t="s">
        <v>3721</v>
      </c>
      <c r="C635" s="21">
        <v>211629</v>
      </c>
    </row>
    <row r="636" spans="1:3" ht="25.5">
      <c r="A636" s="9">
        <v>3100425</v>
      </c>
      <c r="B636" s="9" t="s">
        <v>3008</v>
      </c>
      <c r="C636" s="21">
        <v>685992</v>
      </c>
    </row>
    <row r="637" spans="1:3" ht="15">
      <c r="A637" s="9">
        <v>3100426</v>
      </c>
      <c r="B637" s="9" t="s">
        <v>3778</v>
      </c>
      <c r="C637" s="21">
        <v>0</v>
      </c>
    </row>
    <row r="638" spans="1:3" ht="15">
      <c r="A638" s="9">
        <v>3100427</v>
      </c>
      <c r="B638" s="9" t="s">
        <v>4436</v>
      </c>
      <c r="C638" s="21">
        <v>0</v>
      </c>
    </row>
    <row r="639" spans="1:3" ht="15">
      <c r="A639" s="9">
        <v>3101013</v>
      </c>
      <c r="B639" s="9" t="s">
        <v>2402</v>
      </c>
      <c r="C639" s="21">
        <v>660</v>
      </c>
    </row>
    <row r="640" spans="1:3" ht="25.5">
      <c r="A640" s="9">
        <v>3101074</v>
      </c>
      <c r="B640" s="9" t="s">
        <v>1181</v>
      </c>
      <c r="C640" s="21">
        <v>1487964</v>
      </c>
    </row>
    <row r="641" spans="1:3" ht="38.25">
      <c r="A641" s="9">
        <v>3101075</v>
      </c>
      <c r="B641" s="9" t="s">
        <v>3743</v>
      </c>
      <c r="C641" s="21">
        <v>1389076</v>
      </c>
    </row>
    <row r="642" spans="1:3" ht="25.5">
      <c r="A642" s="9">
        <v>3101080</v>
      </c>
      <c r="B642" s="9" t="s">
        <v>3714</v>
      </c>
      <c r="C642" s="21">
        <v>0</v>
      </c>
    </row>
    <row r="643" spans="1:3" ht="25.5">
      <c r="A643" s="9">
        <v>3101081</v>
      </c>
      <c r="B643" s="9" t="s">
        <v>4453</v>
      </c>
      <c r="C643" s="21">
        <v>0</v>
      </c>
    </row>
    <row r="644" spans="1:3" ht="25.5">
      <c r="A644" s="9">
        <v>3250403</v>
      </c>
      <c r="B644" s="9" t="s">
        <v>3011</v>
      </c>
      <c r="C644" s="21">
        <v>6789</v>
      </c>
    </row>
    <row r="645" spans="1:3" ht="25.5">
      <c r="A645" s="9">
        <v>3250404</v>
      </c>
      <c r="B645" s="9" t="s">
        <v>3179</v>
      </c>
      <c r="C645" s="21">
        <v>11880</v>
      </c>
    </row>
    <row r="646" spans="1:3" ht="25.5">
      <c r="A646" s="9">
        <v>3250405</v>
      </c>
      <c r="B646" s="9" t="s">
        <v>2576</v>
      </c>
      <c r="C646" s="21">
        <v>442104</v>
      </c>
    </row>
    <row r="647" spans="1:3" ht="15">
      <c r="A647" s="9">
        <v>3250406</v>
      </c>
      <c r="B647" s="9" t="s">
        <v>2550</v>
      </c>
      <c r="C647" s="21">
        <v>27500</v>
      </c>
    </row>
    <row r="648" spans="1:3" ht="25.5">
      <c r="A648" s="9">
        <v>3250409</v>
      </c>
      <c r="B648" s="9" t="s">
        <v>1231</v>
      </c>
      <c r="C648" s="21">
        <v>11880</v>
      </c>
    </row>
    <row r="649" spans="1:3" ht="25.5">
      <c r="A649" s="9">
        <v>3250410</v>
      </c>
      <c r="B649" s="9" t="s">
        <v>2546</v>
      </c>
      <c r="C649" s="21">
        <v>3394</v>
      </c>
    </row>
    <row r="650" spans="1:3" ht="25.5">
      <c r="A650" s="9">
        <v>3250411</v>
      </c>
      <c r="B650" s="9" t="s">
        <v>4564</v>
      </c>
      <c r="C650" s="21">
        <v>0</v>
      </c>
    </row>
    <row r="651" spans="1:3" ht="38.25">
      <c r="A651" s="9">
        <v>3250417</v>
      </c>
      <c r="B651" s="9" t="s">
        <v>3710</v>
      </c>
      <c r="C651" s="21">
        <v>0</v>
      </c>
    </row>
    <row r="652" spans="1:3" ht="38.25">
      <c r="A652" s="9" t="s">
        <v>3511</v>
      </c>
      <c r="B652" s="20" t="s">
        <v>2966</v>
      </c>
      <c r="C652" s="21">
        <v>0</v>
      </c>
    </row>
    <row r="653" spans="1:3" ht="25.5">
      <c r="A653" s="9">
        <v>3101079</v>
      </c>
      <c r="B653" s="9" t="s">
        <v>1241</v>
      </c>
      <c r="C653" s="21">
        <v>0</v>
      </c>
    </row>
    <row r="654" spans="1:3" ht="25.5">
      <c r="A654" s="9">
        <v>3102101</v>
      </c>
      <c r="B654" s="9" t="s">
        <v>94</v>
      </c>
      <c r="C654" s="21">
        <v>0</v>
      </c>
    </row>
    <row r="655" spans="1:3" ht="38.25">
      <c r="A655" s="6" t="s">
        <v>252</v>
      </c>
      <c r="B655" s="18" t="s">
        <v>3410</v>
      </c>
      <c r="C655" s="12">
        <v>3020535</v>
      </c>
    </row>
    <row r="656" spans="1:3" ht="38.25">
      <c r="A656" s="9" t="s">
        <v>270</v>
      </c>
      <c r="B656" s="20" t="s">
        <v>3519</v>
      </c>
      <c r="C656" s="21">
        <v>670436</v>
      </c>
    </row>
    <row r="657" spans="1:3" ht="25.5">
      <c r="A657" s="9">
        <v>3100490</v>
      </c>
      <c r="B657" s="9" t="s">
        <v>3893</v>
      </c>
      <c r="C657" s="21">
        <v>670436</v>
      </c>
    </row>
    <row r="658" spans="1:3" ht="25.5">
      <c r="A658" s="9" t="s">
        <v>3569</v>
      </c>
      <c r="B658" s="20" t="s">
        <v>99</v>
      </c>
      <c r="C658" s="21">
        <v>1441671</v>
      </c>
    </row>
    <row r="659" spans="1:3" ht="25.5">
      <c r="A659" s="9">
        <v>3100387</v>
      </c>
      <c r="B659" s="9" t="s">
        <v>1931</v>
      </c>
      <c r="C659" s="21">
        <v>1441671</v>
      </c>
    </row>
    <row r="660" spans="1:3" ht="38.25">
      <c r="A660" s="9" t="s">
        <v>4597</v>
      </c>
      <c r="B660" s="20" t="s">
        <v>2805</v>
      </c>
      <c r="C660" s="21">
        <v>908428</v>
      </c>
    </row>
    <row r="661" spans="1:3" ht="38.25">
      <c r="A661" s="9" t="s">
        <v>240</v>
      </c>
      <c r="B661" s="20" t="s">
        <v>55</v>
      </c>
      <c r="C661" s="21">
        <v>0</v>
      </c>
    </row>
    <row r="662" spans="1:3" ht="25.5">
      <c r="A662" s="9">
        <v>3101823</v>
      </c>
      <c r="B662" s="9" t="s">
        <v>3930</v>
      </c>
      <c r="C662" s="21">
        <v>0</v>
      </c>
    </row>
    <row r="663" spans="1:3" ht="25.5">
      <c r="A663" s="9" t="s">
        <v>2781</v>
      </c>
      <c r="B663" s="20" t="s">
        <v>788</v>
      </c>
      <c r="C663" s="21">
        <v>675789</v>
      </c>
    </row>
    <row r="664" spans="1:3" ht="15">
      <c r="A664" s="9">
        <v>3100430</v>
      </c>
      <c r="B664" s="9" t="s">
        <v>3239</v>
      </c>
      <c r="C664" s="21">
        <v>675789</v>
      </c>
    </row>
    <row r="665" spans="1:3" ht="38.25">
      <c r="A665" s="9">
        <v>3101825</v>
      </c>
      <c r="B665" s="9" t="s">
        <v>2763</v>
      </c>
      <c r="C665" s="21">
        <v>0</v>
      </c>
    </row>
    <row r="666" spans="1:3" ht="25.5">
      <c r="A666" s="9" t="s">
        <v>2878</v>
      </c>
      <c r="B666" s="20" t="s">
        <v>803</v>
      </c>
      <c r="C666" s="21">
        <v>143</v>
      </c>
    </row>
    <row r="667" spans="1:3" ht="25.5">
      <c r="A667" s="9">
        <v>3100469</v>
      </c>
      <c r="B667" s="9" t="s">
        <v>1215</v>
      </c>
      <c r="C667" s="21">
        <v>143</v>
      </c>
    </row>
    <row r="668" spans="1:3" ht="25.5">
      <c r="A668" s="9" t="s">
        <v>2997</v>
      </c>
      <c r="B668" s="20" t="s">
        <v>126</v>
      </c>
      <c r="C668" s="21">
        <v>0</v>
      </c>
    </row>
    <row r="669" spans="1:3" ht="25.5">
      <c r="A669" s="9">
        <v>3100318</v>
      </c>
      <c r="B669" s="9" t="s">
        <v>1262</v>
      </c>
      <c r="C669" s="21">
        <v>0</v>
      </c>
    </row>
    <row r="670" spans="1:3" ht="25.5">
      <c r="A670" s="9" t="s">
        <v>45</v>
      </c>
      <c r="B670" s="20" t="s">
        <v>2960</v>
      </c>
      <c r="C670" s="21">
        <v>0</v>
      </c>
    </row>
    <row r="671" spans="1:3" ht="25.5">
      <c r="A671" s="9">
        <v>3100432</v>
      </c>
      <c r="B671" s="9" t="s">
        <v>1818</v>
      </c>
      <c r="C671" s="21">
        <v>0</v>
      </c>
    </row>
    <row r="672" spans="1:3" ht="25.5">
      <c r="A672" s="9" t="s">
        <v>3499</v>
      </c>
      <c r="B672" s="20" t="s">
        <v>827</v>
      </c>
      <c r="C672" s="21">
        <v>232496</v>
      </c>
    </row>
    <row r="673" spans="1:3" ht="25.5">
      <c r="A673" s="9">
        <v>3100452</v>
      </c>
      <c r="B673" s="9" t="s">
        <v>4503</v>
      </c>
      <c r="C673" s="21">
        <v>213136</v>
      </c>
    </row>
    <row r="674" spans="1:3" ht="15">
      <c r="A674" s="9">
        <v>3100455</v>
      </c>
      <c r="B674" s="9" t="s">
        <v>2076</v>
      </c>
      <c r="C674" s="21">
        <v>0</v>
      </c>
    </row>
    <row r="675" spans="1:3" ht="25.5">
      <c r="A675" s="9">
        <v>3100494</v>
      </c>
      <c r="B675" s="9" t="s">
        <v>4511</v>
      </c>
      <c r="C675" s="21">
        <v>19360</v>
      </c>
    </row>
    <row r="676" spans="1:3" ht="25.5">
      <c r="A676" s="9" t="s">
        <v>4595</v>
      </c>
      <c r="B676" s="20" t="s">
        <v>3485</v>
      </c>
      <c r="C676" s="21">
        <v>0</v>
      </c>
    </row>
    <row r="677" spans="1:3" ht="38.25">
      <c r="A677" s="9" t="s">
        <v>3475</v>
      </c>
      <c r="B677" s="20" t="s">
        <v>114</v>
      </c>
      <c r="C677" s="21">
        <v>0</v>
      </c>
    </row>
    <row r="678" spans="1:3" ht="38.25">
      <c r="A678" s="9">
        <v>3100633</v>
      </c>
      <c r="B678" s="9" t="s">
        <v>81</v>
      </c>
      <c r="C678" s="21">
        <v>0</v>
      </c>
    </row>
    <row r="679" spans="1:3" ht="38.25">
      <c r="A679" s="9" t="s">
        <v>854</v>
      </c>
      <c r="B679" s="20" t="s">
        <v>39</v>
      </c>
      <c r="C679" s="21">
        <v>0</v>
      </c>
    </row>
    <row r="680" spans="1:3" ht="38.25">
      <c r="A680" s="9">
        <v>3100634</v>
      </c>
      <c r="B680" s="9" t="s">
        <v>2820</v>
      </c>
      <c r="C680" s="21">
        <v>0</v>
      </c>
    </row>
    <row r="681" spans="1:3" ht="38.25">
      <c r="A681" s="9" t="s">
        <v>3928</v>
      </c>
      <c r="B681" s="20" t="s">
        <v>2821</v>
      </c>
      <c r="C681" s="21">
        <v>0</v>
      </c>
    </row>
    <row r="682" spans="1:3" ht="38.25">
      <c r="A682" s="9">
        <v>3100635</v>
      </c>
      <c r="B682" s="9" t="s">
        <v>50</v>
      </c>
      <c r="C682" s="21">
        <v>0</v>
      </c>
    </row>
    <row r="683" spans="1:3" ht="25.5">
      <c r="A683" s="6" t="s">
        <v>869</v>
      </c>
      <c r="B683" s="18" t="s">
        <v>723</v>
      </c>
      <c r="C683" s="12">
        <v>5606275</v>
      </c>
    </row>
    <row r="684" spans="1:3" ht="51">
      <c r="A684" s="9" t="s">
        <v>2944</v>
      </c>
      <c r="B684" s="20" t="s">
        <v>3462</v>
      </c>
      <c r="C684" s="21">
        <v>1414149</v>
      </c>
    </row>
    <row r="685" spans="1:3" ht="25.5">
      <c r="A685" s="9">
        <v>3100301</v>
      </c>
      <c r="B685" s="9" t="s">
        <v>1942</v>
      </c>
      <c r="C685" s="21">
        <v>0</v>
      </c>
    </row>
    <row r="686" spans="1:3" ht="25.5">
      <c r="A686" s="9">
        <v>3100325</v>
      </c>
      <c r="B686" s="9" t="s">
        <v>2514</v>
      </c>
      <c r="C686" s="21">
        <v>23255</v>
      </c>
    </row>
    <row r="687" spans="1:3" ht="25.5">
      <c r="A687" s="9">
        <v>3100328</v>
      </c>
      <c r="B687" s="9" t="s">
        <v>3718</v>
      </c>
      <c r="C687" s="21">
        <v>964528</v>
      </c>
    </row>
    <row r="688" spans="1:3" ht="51">
      <c r="A688" s="9">
        <v>3100377</v>
      </c>
      <c r="B688" s="9" t="s">
        <v>1261</v>
      </c>
      <c r="C688" s="21">
        <v>426366</v>
      </c>
    </row>
    <row r="689" spans="1:3" ht="51">
      <c r="A689" s="9" t="s">
        <v>3507</v>
      </c>
      <c r="B689" s="20" t="s">
        <v>2792</v>
      </c>
      <c r="C689" s="21">
        <v>0</v>
      </c>
    </row>
    <row r="690" spans="1:3" ht="38.25">
      <c r="A690" s="9">
        <v>3100341</v>
      </c>
      <c r="B690" s="9" t="s">
        <v>3682</v>
      </c>
      <c r="C690" s="21">
        <v>0</v>
      </c>
    </row>
    <row r="691" spans="1:3" ht="25.5">
      <c r="A691" s="9">
        <v>3100376</v>
      </c>
      <c r="B691" s="9" t="s">
        <v>4403</v>
      </c>
      <c r="C691" s="21">
        <v>0</v>
      </c>
    </row>
    <row r="692" spans="1:3" ht="38.25">
      <c r="A692" s="9" t="s">
        <v>1529</v>
      </c>
      <c r="B692" s="20" t="s">
        <v>2790</v>
      </c>
      <c r="C692" s="21">
        <v>251868</v>
      </c>
    </row>
    <row r="693" spans="1:3" ht="25.5">
      <c r="A693" s="9">
        <v>3100302</v>
      </c>
      <c r="B693" s="9" t="s">
        <v>4319</v>
      </c>
      <c r="C693" s="21">
        <v>0</v>
      </c>
    </row>
    <row r="694" spans="1:3" ht="25.5">
      <c r="A694" s="9">
        <v>3100327</v>
      </c>
      <c r="B694" s="9" t="s">
        <v>4408</v>
      </c>
      <c r="C694" s="21">
        <v>31778</v>
      </c>
    </row>
    <row r="695" spans="1:3" ht="25.5">
      <c r="A695" s="9">
        <v>3100388</v>
      </c>
      <c r="B695" s="9" t="s">
        <v>1905</v>
      </c>
      <c r="C695" s="21">
        <v>220090</v>
      </c>
    </row>
    <row r="696" spans="1:3" ht="15">
      <c r="A696" s="9" t="s">
        <v>3399</v>
      </c>
      <c r="B696" s="20" t="s">
        <v>805</v>
      </c>
      <c r="C696" s="21">
        <v>3940258</v>
      </c>
    </row>
    <row r="697" spans="1:3" ht="25.5">
      <c r="A697" s="9">
        <v>3100329</v>
      </c>
      <c r="B697" s="9" t="s">
        <v>1822</v>
      </c>
      <c r="C697" s="21">
        <v>0</v>
      </c>
    </row>
    <row r="698" spans="1:3" ht="25.5">
      <c r="A698" s="9">
        <v>3100407</v>
      </c>
      <c r="B698" s="9" t="s">
        <v>1910</v>
      </c>
      <c r="C698" s="21">
        <v>78763</v>
      </c>
    </row>
    <row r="699" spans="1:3" ht="25.5">
      <c r="A699" s="9">
        <v>3100409</v>
      </c>
      <c r="B699" s="9" t="s">
        <v>4561</v>
      </c>
      <c r="C699" s="21">
        <v>274604</v>
      </c>
    </row>
    <row r="700" spans="1:3" ht="25.5">
      <c r="A700" s="9">
        <v>3100415</v>
      </c>
      <c r="B700" s="9" t="s">
        <v>2078</v>
      </c>
      <c r="C700" s="21">
        <v>0</v>
      </c>
    </row>
    <row r="701" spans="1:3" ht="25.5">
      <c r="A701" s="9">
        <v>3100477</v>
      </c>
      <c r="B701" s="9" t="s">
        <v>4341</v>
      </c>
      <c r="C701" s="21">
        <v>0</v>
      </c>
    </row>
    <row r="702" spans="1:3" ht="15">
      <c r="A702" s="9">
        <v>3100489</v>
      </c>
      <c r="B702" s="9" t="s">
        <v>2679</v>
      </c>
      <c r="C702" s="21">
        <v>3586891</v>
      </c>
    </row>
    <row r="703" spans="1:3" ht="25.5">
      <c r="A703" s="9">
        <v>3100492</v>
      </c>
      <c r="B703" s="9" t="s">
        <v>3197</v>
      </c>
      <c r="C703" s="21">
        <v>0</v>
      </c>
    </row>
    <row r="704" spans="1:3" ht="25.5">
      <c r="A704" s="9">
        <v>3101815</v>
      </c>
      <c r="B704" s="9" t="s">
        <v>4352</v>
      </c>
      <c r="C704" s="21">
        <v>0</v>
      </c>
    </row>
    <row r="705" spans="1:3" ht="25.5">
      <c r="A705" s="9" t="s">
        <v>3425</v>
      </c>
      <c r="B705" s="20" t="s">
        <v>111</v>
      </c>
      <c r="C705" s="21">
        <v>0</v>
      </c>
    </row>
    <row r="706" spans="1:3" ht="25.5">
      <c r="A706" s="9">
        <v>3100389</v>
      </c>
      <c r="B706" s="9" t="s">
        <v>1196</v>
      </c>
      <c r="C706" s="21">
        <v>0</v>
      </c>
    </row>
    <row r="707" spans="1:3" ht="25.5">
      <c r="A707" s="6" t="s">
        <v>758</v>
      </c>
      <c r="B707" s="18" t="s">
        <v>3432</v>
      </c>
      <c r="C707" s="12">
        <v>0</v>
      </c>
    </row>
    <row r="708" spans="1:3" ht="15">
      <c r="A708" s="9">
        <v>3102102</v>
      </c>
      <c r="B708" s="9" t="s">
        <v>2817</v>
      </c>
      <c r="C708" s="21">
        <v>0</v>
      </c>
    </row>
    <row r="709" spans="1:3" ht="15">
      <c r="A709" s="6" t="s">
        <v>743</v>
      </c>
      <c r="B709" s="18" t="s">
        <v>3263</v>
      </c>
      <c r="C709" s="12">
        <v>38580648</v>
      </c>
    </row>
    <row r="710" spans="1:3" ht="15">
      <c r="A710" s="6" t="s">
        <v>3591</v>
      </c>
      <c r="B710" s="18" t="s">
        <v>4556</v>
      </c>
      <c r="C710" s="12">
        <v>37709027</v>
      </c>
    </row>
    <row r="711" spans="1:3" ht="15">
      <c r="A711" s="9" t="s">
        <v>766</v>
      </c>
      <c r="B711" s="20" t="s">
        <v>2041</v>
      </c>
      <c r="C711" s="21">
        <v>2735234</v>
      </c>
    </row>
    <row r="712" spans="1:3" ht="15">
      <c r="A712" s="9">
        <v>3101102</v>
      </c>
      <c r="B712" s="9" t="s">
        <v>2463</v>
      </c>
      <c r="C712" s="21">
        <v>2735234</v>
      </c>
    </row>
    <row r="713" spans="1:3" ht="15">
      <c r="A713" s="9" t="s">
        <v>145</v>
      </c>
      <c r="B713" s="20" t="s">
        <v>3853</v>
      </c>
      <c r="C713" s="21">
        <v>6687397</v>
      </c>
    </row>
    <row r="714" spans="1:3" ht="15">
      <c r="A714" s="9">
        <v>3101103</v>
      </c>
      <c r="B714" s="9" t="s">
        <v>2638</v>
      </c>
      <c r="C714" s="21">
        <v>6687397</v>
      </c>
    </row>
    <row r="715" spans="1:3" ht="15">
      <c r="A715" s="9">
        <v>3101104</v>
      </c>
      <c r="B715" s="9" t="s">
        <v>3168</v>
      </c>
      <c r="C715" s="21">
        <v>0</v>
      </c>
    </row>
    <row r="716" spans="1:3" ht="15">
      <c r="A716" s="9" t="s">
        <v>2808</v>
      </c>
      <c r="B716" s="20" t="s">
        <v>4515</v>
      </c>
      <c r="C716" s="21">
        <v>3277995</v>
      </c>
    </row>
    <row r="717" spans="1:3" ht="15">
      <c r="A717" s="9">
        <v>3101105</v>
      </c>
      <c r="B717" s="9" t="s">
        <v>1279</v>
      </c>
      <c r="C717" s="21">
        <v>2345255</v>
      </c>
    </row>
    <row r="718" spans="1:3" ht="15">
      <c r="A718" s="9">
        <v>3101106</v>
      </c>
      <c r="B718" s="9" t="s">
        <v>4495</v>
      </c>
      <c r="C718" s="21">
        <v>932740</v>
      </c>
    </row>
    <row r="719" spans="1:3" ht="15">
      <c r="A719" s="9" t="s">
        <v>3915</v>
      </c>
      <c r="B719" s="20" t="s">
        <v>1915</v>
      </c>
      <c r="C719" s="21">
        <v>9821727</v>
      </c>
    </row>
    <row r="720" spans="1:3" ht="15">
      <c r="A720" s="9">
        <v>3101107</v>
      </c>
      <c r="B720" s="9" t="s">
        <v>2109</v>
      </c>
      <c r="C720" s="21">
        <v>9821727</v>
      </c>
    </row>
    <row r="721" spans="1:3" ht="15">
      <c r="A721" s="9" t="s">
        <v>721</v>
      </c>
      <c r="B721" s="20" t="s">
        <v>297</v>
      </c>
      <c r="C721" s="21">
        <v>241297</v>
      </c>
    </row>
    <row r="722" spans="1:3" ht="15">
      <c r="A722" s="9">
        <v>3101101</v>
      </c>
      <c r="B722" s="9" t="s">
        <v>1901</v>
      </c>
      <c r="C722" s="21">
        <v>241297</v>
      </c>
    </row>
    <row r="723" spans="1:3" ht="15">
      <c r="A723" s="9" t="s">
        <v>254</v>
      </c>
      <c r="B723" s="20" t="s">
        <v>2025</v>
      </c>
      <c r="C723" s="21">
        <v>0</v>
      </c>
    </row>
    <row r="724" spans="1:3" ht="15">
      <c r="A724" s="9">
        <v>3101110</v>
      </c>
      <c r="B724" s="9" t="s">
        <v>2675</v>
      </c>
      <c r="C724" s="21">
        <v>0</v>
      </c>
    </row>
    <row r="725" spans="1:3" ht="15">
      <c r="A725" s="9" t="s">
        <v>202</v>
      </c>
      <c r="B725" s="20" t="s">
        <v>1808</v>
      </c>
      <c r="C725" s="21">
        <v>850874</v>
      </c>
    </row>
    <row r="726" spans="1:3" ht="15">
      <c r="A726" s="9">
        <v>3101108</v>
      </c>
      <c r="B726" s="9" t="s">
        <v>2513</v>
      </c>
      <c r="C726" s="21">
        <v>850874</v>
      </c>
    </row>
    <row r="727" spans="1:3" ht="15">
      <c r="A727" s="9" t="s">
        <v>152</v>
      </c>
      <c r="B727" s="20" t="s">
        <v>2436</v>
      </c>
      <c r="C727" s="21">
        <v>1918367</v>
      </c>
    </row>
    <row r="728" spans="1:3" ht="15">
      <c r="A728" s="9">
        <v>3101702</v>
      </c>
      <c r="B728" s="9" t="s">
        <v>4372</v>
      </c>
      <c r="C728" s="21">
        <v>1918367</v>
      </c>
    </row>
    <row r="729" spans="1:3" ht="15">
      <c r="A729" s="9" t="s">
        <v>3352</v>
      </c>
      <c r="B729" s="20" t="s">
        <v>3866</v>
      </c>
      <c r="C729" s="21">
        <v>4552651</v>
      </c>
    </row>
    <row r="730" spans="1:3" ht="15">
      <c r="A730" s="9">
        <v>3101701</v>
      </c>
      <c r="B730" s="9" t="s">
        <v>1960</v>
      </c>
      <c r="C730" s="21">
        <v>4552651</v>
      </c>
    </row>
    <row r="731" spans="1:3" ht="15">
      <c r="A731" s="9" t="s">
        <v>3925</v>
      </c>
      <c r="B731" s="20" t="s">
        <v>1981</v>
      </c>
      <c r="C731" s="21">
        <v>589700</v>
      </c>
    </row>
    <row r="732" spans="1:3" ht="15">
      <c r="A732" s="9">
        <v>3101703</v>
      </c>
      <c r="B732" s="9" t="s">
        <v>4391</v>
      </c>
      <c r="C732" s="21">
        <v>568255</v>
      </c>
    </row>
    <row r="733" spans="1:3" ht="15">
      <c r="A733" s="9">
        <v>3101704</v>
      </c>
      <c r="B733" s="9" t="s">
        <v>1834</v>
      </c>
      <c r="C733" s="21">
        <v>18217</v>
      </c>
    </row>
    <row r="734" spans="1:3" ht="15">
      <c r="A734" s="9">
        <v>3101705</v>
      </c>
      <c r="B734" s="9" t="s">
        <v>4542</v>
      </c>
      <c r="C734" s="21">
        <v>3228</v>
      </c>
    </row>
    <row r="735" spans="1:3" ht="15">
      <c r="A735" s="9" t="s">
        <v>2927</v>
      </c>
      <c r="B735" s="20" t="s">
        <v>2586</v>
      </c>
      <c r="C735" s="21">
        <v>3787572</v>
      </c>
    </row>
    <row r="736" spans="1:3" ht="25.5">
      <c r="A736" s="9" t="s">
        <v>3592</v>
      </c>
      <c r="B736" s="20" t="s">
        <v>1865</v>
      </c>
      <c r="C736" s="21">
        <v>3541579</v>
      </c>
    </row>
    <row r="737" spans="1:3" ht="25.5">
      <c r="A737" s="9">
        <v>3101071</v>
      </c>
      <c r="B737" s="9" t="s">
        <v>4514</v>
      </c>
      <c r="C737" s="21">
        <v>1303665</v>
      </c>
    </row>
    <row r="738" spans="1:3" ht="25.5">
      <c r="A738" s="9">
        <v>3101076</v>
      </c>
      <c r="B738" s="9" t="s">
        <v>3642</v>
      </c>
      <c r="C738" s="21">
        <v>2237914</v>
      </c>
    </row>
    <row r="739" spans="1:3" ht="25.5">
      <c r="A739" s="9" t="s">
        <v>3576</v>
      </c>
      <c r="B739" s="20" t="s">
        <v>3712</v>
      </c>
      <c r="C739" s="21">
        <v>245993</v>
      </c>
    </row>
    <row r="740" spans="1:3" ht="15">
      <c r="A740" s="9">
        <v>3101072</v>
      </c>
      <c r="B740" s="9" t="s">
        <v>4529</v>
      </c>
      <c r="C740" s="21">
        <v>108204</v>
      </c>
    </row>
    <row r="741" spans="1:3" ht="15">
      <c r="A741" s="9">
        <v>3101073</v>
      </c>
      <c r="B741" s="9" t="s">
        <v>3198</v>
      </c>
      <c r="C741" s="21">
        <v>137789</v>
      </c>
    </row>
    <row r="742" spans="1:3" ht="15">
      <c r="A742" s="9" t="s">
        <v>3492</v>
      </c>
      <c r="B742" s="20" t="s">
        <v>2001</v>
      </c>
      <c r="C742" s="21">
        <v>3246213</v>
      </c>
    </row>
    <row r="743" spans="1:3" ht="38.25">
      <c r="A743" s="9" t="s">
        <v>3482</v>
      </c>
      <c r="B743" s="20" t="s">
        <v>3559</v>
      </c>
      <c r="C743" s="21">
        <v>0</v>
      </c>
    </row>
    <row r="744" spans="1:3" ht="25.5">
      <c r="A744" s="9">
        <v>3100390</v>
      </c>
      <c r="B744" s="9" t="s">
        <v>4437</v>
      </c>
      <c r="C744" s="21">
        <v>0</v>
      </c>
    </row>
    <row r="745" spans="1:3" ht="25.5">
      <c r="A745" s="9" t="s">
        <v>2798</v>
      </c>
      <c r="B745" s="20" t="s">
        <v>747</v>
      </c>
      <c r="C745" s="21">
        <v>0</v>
      </c>
    </row>
    <row r="746" spans="1:3" ht="25.5">
      <c r="A746" s="9">
        <v>3100391</v>
      </c>
      <c r="B746" s="9" t="s">
        <v>2655</v>
      </c>
      <c r="C746" s="21">
        <v>0</v>
      </c>
    </row>
    <row r="747" spans="1:3" ht="25.5">
      <c r="A747" s="9" t="s">
        <v>192</v>
      </c>
      <c r="B747" s="20" t="s">
        <v>4545</v>
      </c>
      <c r="C747" s="21">
        <v>3246213</v>
      </c>
    </row>
    <row r="748" spans="1:3" ht="15">
      <c r="A748" s="9">
        <v>3100450</v>
      </c>
      <c r="B748" s="9" t="s">
        <v>1282</v>
      </c>
      <c r="C748" s="21">
        <v>58530</v>
      </c>
    </row>
    <row r="749" spans="1:3" ht="25.5">
      <c r="A749" s="9">
        <v>3100451</v>
      </c>
      <c r="B749" s="9" t="s">
        <v>1257</v>
      </c>
      <c r="C749" s="21">
        <v>2206731</v>
      </c>
    </row>
    <row r="750" spans="1:3" ht="15">
      <c r="A750" s="9">
        <v>3101009</v>
      </c>
      <c r="B750" s="9" t="s">
        <v>1921</v>
      </c>
      <c r="C750" s="21">
        <v>17340</v>
      </c>
    </row>
    <row r="751" spans="1:3" ht="15">
      <c r="A751" s="9">
        <v>3101011</v>
      </c>
      <c r="B751" s="9" t="s">
        <v>2568</v>
      </c>
      <c r="C751" s="21">
        <v>331711</v>
      </c>
    </row>
    <row r="752" spans="1:3" ht="15">
      <c r="A752" s="9">
        <v>3101012</v>
      </c>
      <c r="B752" s="9" t="s">
        <v>1878</v>
      </c>
      <c r="C752" s="21">
        <v>176063</v>
      </c>
    </row>
    <row r="753" spans="1:3" ht="25.5">
      <c r="A753" s="9">
        <v>3101082</v>
      </c>
      <c r="B753" s="9" t="s">
        <v>3249</v>
      </c>
      <c r="C753" s="21">
        <v>278140</v>
      </c>
    </row>
    <row r="754" spans="1:3" ht="15">
      <c r="A754" s="9">
        <v>3101109</v>
      </c>
      <c r="B754" s="9" t="s">
        <v>2479</v>
      </c>
      <c r="C754" s="21">
        <v>176798</v>
      </c>
    </row>
    <row r="755" spans="1:3" ht="15">
      <c r="A755" s="9">
        <v>3150106</v>
      </c>
      <c r="B755" s="9" t="s">
        <v>2094</v>
      </c>
      <c r="C755" s="21">
        <v>77</v>
      </c>
    </row>
    <row r="756" spans="1:3" ht="25.5">
      <c r="A756" s="9">
        <v>3150201</v>
      </c>
      <c r="B756" s="9" t="s">
        <v>2695</v>
      </c>
      <c r="C756" s="21">
        <v>0</v>
      </c>
    </row>
    <row r="757" spans="1:3" ht="25.5">
      <c r="A757" s="9">
        <v>3150202</v>
      </c>
      <c r="B757" s="9" t="s">
        <v>2633</v>
      </c>
      <c r="C757" s="21">
        <v>823</v>
      </c>
    </row>
    <row r="758" spans="1:3" ht="38.25">
      <c r="A758" s="6" t="s">
        <v>821</v>
      </c>
      <c r="B758" s="18" t="s">
        <v>2773</v>
      </c>
      <c r="C758" s="12">
        <v>625135</v>
      </c>
    </row>
    <row r="759" spans="1:3" ht="25.5">
      <c r="A759" s="9" t="s">
        <v>2914</v>
      </c>
      <c r="B759" s="20" t="s">
        <v>3439</v>
      </c>
      <c r="C759" s="21">
        <v>5742</v>
      </c>
    </row>
    <row r="760" spans="1:3" ht="25.5">
      <c r="A760" s="9">
        <v>3100491</v>
      </c>
      <c r="B760" s="9" t="s">
        <v>1951</v>
      </c>
      <c r="C760" s="21">
        <v>5742</v>
      </c>
    </row>
    <row r="761" spans="1:3" ht="25.5">
      <c r="A761" s="9" t="s">
        <v>2811</v>
      </c>
      <c r="B761" s="20" t="s">
        <v>218</v>
      </c>
      <c r="C761" s="21">
        <v>0</v>
      </c>
    </row>
    <row r="762" spans="1:3" ht="25.5">
      <c r="A762" s="9">
        <v>3100392</v>
      </c>
      <c r="B762" s="9" t="s">
        <v>3687</v>
      </c>
      <c r="C762" s="21">
        <v>0</v>
      </c>
    </row>
    <row r="763" spans="1:3" ht="38.25">
      <c r="A763" s="9" t="s">
        <v>31</v>
      </c>
      <c r="B763" s="20" t="s">
        <v>3370</v>
      </c>
      <c r="C763" s="21">
        <v>619393</v>
      </c>
    </row>
    <row r="764" spans="1:3" ht="25.5">
      <c r="A764" s="9" t="s">
        <v>11</v>
      </c>
      <c r="B764" s="20" t="s">
        <v>1927</v>
      </c>
      <c r="C764" s="21">
        <v>87051</v>
      </c>
    </row>
    <row r="765" spans="1:3" ht="15">
      <c r="A765" s="9">
        <v>3100456</v>
      </c>
      <c r="B765" s="9" t="s">
        <v>4355</v>
      </c>
      <c r="C765" s="21">
        <v>56341</v>
      </c>
    </row>
    <row r="766" spans="1:3" ht="15">
      <c r="A766" s="9">
        <v>3101015</v>
      </c>
      <c r="B766" s="9" t="s">
        <v>2489</v>
      </c>
      <c r="C766" s="21">
        <v>30710</v>
      </c>
    </row>
    <row r="767" spans="1:3" ht="38.25">
      <c r="A767" s="9">
        <v>3101826</v>
      </c>
      <c r="B767" s="9" t="s">
        <v>146</v>
      </c>
      <c r="C767" s="21">
        <v>0</v>
      </c>
    </row>
    <row r="768" spans="1:3" ht="25.5">
      <c r="A768" s="9" t="s">
        <v>267</v>
      </c>
      <c r="B768" s="20" t="s">
        <v>1253</v>
      </c>
      <c r="C768" s="21">
        <v>18565</v>
      </c>
    </row>
    <row r="769" spans="1:3" ht="25.5">
      <c r="A769" s="9">
        <v>3100470</v>
      </c>
      <c r="B769" s="9" t="s">
        <v>1831</v>
      </c>
      <c r="C769" s="21">
        <v>18565</v>
      </c>
    </row>
    <row r="770" spans="1:3" ht="25.5">
      <c r="A770" s="9" t="s">
        <v>3594</v>
      </c>
      <c r="B770" s="20" t="s">
        <v>2900</v>
      </c>
      <c r="C770" s="21">
        <v>0</v>
      </c>
    </row>
    <row r="771" spans="1:3" ht="25.5">
      <c r="A771" s="9">
        <v>3101824</v>
      </c>
      <c r="B771" s="9" t="s">
        <v>3359</v>
      </c>
      <c r="C771" s="21">
        <v>0</v>
      </c>
    </row>
    <row r="772" spans="1:3" ht="25.5">
      <c r="A772" s="9" t="s">
        <v>2977</v>
      </c>
      <c r="B772" s="20" t="s">
        <v>281</v>
      </c>
      <c r="C772" s="21">
        <v>367462</v>
      </c>
    </row>
    <row r="773" spans="1:3" ht="25.5">
      <c r="A773" s="9">
        <v>3100433</v>
      </c>
      <c r="B773" s="9" t="s">
        <v>2050</v>
      </c>
      <c r="C773" s="21">
        <v>0</v>
      </c>
    </row>
    <row r="774" spans="1:3" ht="25.5">
      <c r="A774" s="9">
        <v>3100434</v>
      </c>
      <c r="B774" s="9" t="s">
        <v>4493</v>
      </c>
      <c r="C774" s="21">
        <v>367462</v>
      </c>
    </row>
    <row r="775" spans="1:3" ht="25.5">
      <c r="A775" s="9">
        <v>3100435</v>
      </c>
      <c r="B775" s="9" t="s">
        <v>1841</v>
      </c>
      <c r="C775" s="21">
        <v>0</v>
      </c>
    </row>
    <row r="776" spans="1:3" ht="25.5">
      <c r="A776" s="9" t="s">
        <v>2959</v>
      </c>
      <c r="B776" s="20" t="s">
        <v>740</v>
      </c>
      <c r="C776" s="21">
        <v>146315</v>
      </c>
    </row>
    <row r="777" spans="1:3" ht="25.5">
      <c r="A777" s="9">
        <v>3100454</v>
      </c>
      <c r="B777" s="9" t="s">
        <v>2660</v>
      </c>
      <c r="C777" s="21">
        <v>146315</v>
      </c>
    </row>
    <row r="778" spans="1:3" ht="25.5">
      <c r="A778" s="9">
        <v>3100495</v>
      </c>
      <c r="B778" s="9" t="s">
        <v>4522</v>
      </c>
      <c r="C778" s="21">
        <v>0</v>
      </c>
    </row>
    <row r="779" spans="1:3" ht="25.5">
      <c r="A779" s="9" t="s">
        <v>3460</v>
      </c>
      <c r="B779" s="20" t="s">
        <v>1270</v>
      </c>
      <c r="C779" s="21">
        <v>0</v>
      </c>
    </row>
    <row r="780" spans="1:3" ht="38.25">
      <c r="A780" s="9" t="s">
        <v>3922</v>
      </c>
      <c r="B780" s="20" t="s">
        <v>809</v>
      </c>
      <c r="C780" s="21">
        <v>0</v>
      </c>
    </row>
    <row r="781" spans="1:3" ht="38.25">
      <c r="A781" s="9">
        <v>3100721</v>
      </c>
      <c r="B781" s="9" t="s">
        <v>3546</v>
      </c>
      <c r="C781" s="21">
        <v>0</v>
      </c>
    </row>
    <row r="782" spans="1:3" ht="38.25">
      <c r="A782" s="9">
        <v>3100828</v>
      </c>
      <c r="B782" s="9" t="s">
        <v>3154</v>
      </c>
      <c r="C782" s="21">
        <v>0</v>
      </c>
    </row>
    <row r="783" spans="1:3" ht="38.25">
      <c r="A783" s="9">
        <v>3100921</v>
      </c>
      <c r="B783" s="9" t="s">
        <v>3181</v>
      </c>
      <c r="C783" s="21">
        <v>0</v>
      </c>
    </row>
    <row r="784" spans="1:3" ht="38.25">
      <c r="A784" s="9" t="s">
        <v>2987</v>
      </c>
      <c r="B784" s="20" t="s">
        <v>256</v>
      </c>
      <c r="C784" s="21">
        <v>0</v>
      </c>
    </row>
    <row r="785" spans="1:3" ht="38.25">
      <c r="A785" s="9">
        <v>3100736</v>
      </c>
      <c r="B785" s="9" t="s">
        <v>3435</v>
      </c>
      <c r="C785" s="21">
        <v>0</v>
      </c>
    </row>
    <row r="786" spans="1:3" ht="38.25">
      <c r="A786" s="9">
        <v>3100843</v>
      </c>
      <c r="B786" s="9" t="s">
        <v>200</v>
      </c>
      <c r="C786" s="21">
        <v>0</v>
      </c>
    </row>
    <row r="787" spans="1:3" ht="38.25">
      <c r="A787" s="9">
        <v>3100922</v>
      </c>
      <c r="B787" s="9" t="s">
        <v>3250</v>
      </c>
      <c r="C787" s="21">
        <v>0</v>
      </c>
    </row>
    <row r="788" spans="1:3" ht="38.25">
      <c r="A788" s="9" t="s">
        <v>318</v>
      </c>
      <c r="B788" s="20" t="s">
        <v>1972</v>
      </c>
      <c r="C788" s="21">
        <v>0</v>
      </c>
    </row>
    <row r="789" spans="1:3" ht="38.25">
      <c r="A789" s="9">
        <v>3100737</v>
      </c>
      <c r="B789" s="9" t="s">
        <v>2924</v>
      </c>
      <c r="C789" s="21">
        <v>0</v>
      </c>
    </row>
    <row r="790" spans="1:3" ht="38.25">
      <c r="A790" s="9">
        <v>3100844</v>
      </c>
      <c r="B790" s="9" t="s">
        <v>2764</v>
      </c>
      <c r="C790" s="21">
        <v>0</v>
      </c>
    </row>
    <row r="791" spans="1:3" ht="38.25">
      <c r="A791" s="9">
        <v>3100923</v>
      </c>
      <c r="B791" s="9" t="s">
        <v>1908</v>
      </c>
      <c r="C791" s="21">
        <v>0</v>
      </c>
    </row>
    <row r="792" spans="1:3" ht="25.5">
      <c r="A792" s="6" t="s">
        <v>222</v>
      </c>
      <c r="B792" s="18" t="s">
        <v>3628</v>
      </c>
      <c r="C792" s="12">
        <v>246486</v>
      </c>
    </row>
    <row r="793" spans="1:3" ht="25.5">
      <c r="A793" s="9" t="s">
        <v>3540</v>
      </c>
      <c r="B793" s="20" t="s">
        <v>3173</v>
      </c>
      <c r="C793" s="21">
        <v>0</v>
      </c>
    </row>
    <row r="794" spans="1:3" ht="25.5">
      <c r="A794" s="9">
        <v>3102104</v>
      </c>
      <c r="B794" s="9" t="s">
        <v>214</v>
      </c>
      <c r="C794" s="21">
        <v>0</v>
      </c>
    </row>
    <row r="795" spans="1:3" ht="25.5">
      <c r="A795" s="9" t="s">
        <v>3565</v>
      </c>
      <c r="B795" s="20" t="s">
        <v>1197</v>
      </c>
      <c r="C795" s="21">
        <v>246486</v>
      </c>
    </row>
    <row r="796" spans="1:3" ht="25.5">
      <c r="A796" s="9">
        <v>3100453</v>
      </c>
      <c r="B796" s="9" t="s">
        <v>4435</v>
      </c>
      <c r="C796" s="21">
        <v>128815</v>
      </c>
    </row>
    <row r="797" spans="1:3" ht="25.5">
      <c r="A797" s="9">
        <v>3100457</v>
      </c>
      <c r="B797" s="9" t="s">
        <v>4339</v>
      </c>
      <c r="C797" s="21">
        <v>105433</v>
      </c>
    </row>
    <row r="798" spans="1:3" ht="25.5">
      <c r="A798" s="9">
        <v>3100458</v>
      </c>
      <c r="B798" s="9" t="s">
        <v>3283</v>
      </c>
      <c r="C798" s="21">
        <v>12238</v>
      </c>
    </row>
    <row r="799" spans="1:3" ht="25.5">
      <c r="A799" s="6" t="s">
        <v>2740</v>
      </c>
      <c r="B799" s="18" t="s">
        <v>2461</v>
      </c>
      <c r="C799" s="12">
        <v>7458899</v>
      </c>
    </row>
    <row r="800" spans="1:3" ht="25.5">
      <c r="A800" s="6" t="s">
        <v>2782</v>
      </c>
      <c r="B800" s="18" t="s">
        <v>2965</v>
      </c>
      <c r="C800" s="12">
        <v>915842</v>
      </c>
    </row>
    <row r="801" spans="1:3" ht="25.5">
      <c r="A801" s="9">
        <v>3100201</v>
      </c>
      <c r="B801" s="9" t="s">
        <v>3648</v>
      </c>
      <c r="C801" s="21">
        <v>915842</v>
      </c>
    </row>
    <row r="802" spans="1:3" ht="25.5">
      <c r="A802" s="6" t="s">
        <v>2860</v>
      </c>
      <c r="B802" s="18" t="s">
        <v>124</v>
      </c>
      <c r="C802" s="12">
        <v>0</v>
      </c>
    </row>
    <row r="803" spans="1:3" ht="25.5">
      <c r="A803" s="9">
        <v>3100255</v>
      </c>
      <c r="B803" s="9" t="s">
        <v>3350</v>
      </c>
      <c r="C803" s="21">
        <v>0</v>
      </c>
    </row>
    <row r="804" spans="1:3" ht="25.5">
      <c r="A804" s="6" t="s">
        <v>1</v>
      </c>
      <c r="B804" s="18" t="s">
        <v>820</v>
      </c>
      <c r="C804" s="12">
        <v>4902228</v>
      </c>
    </row>
    <row r="805" spans="1:3" ht="25.5">
      <c r="A805" s="9">
        <v>3100203</v>
      </c>
      <c r="B805" s="9" t="s">
        <v>1164</v>
      </c>
      <c r="C805" s="21">
        <v>4902228</v>
      </c>
    </row>
    <row r="806" spans="1:3" ht="25.5">
      <c r="A806" s="9">
        <v>3100256</v>
      </c>
      <c r="B806" s="9" t="s">
        <v>245</v>
      </c>
      <c r="C806" s="21">
        <v>0</v>
      </c>
    </row>
    <row r="807" spans="1:3" ht="25.5">
      <c r="A807" s="6" t="s">
        <v>3583</v>
      </c>
      <c r="B807" s="18" t="s">
        <v>174</v>
      </c>
      <c r="C807" s="12">
        <v>455357</v>
      </c>
    </row>
    <row r="808" spans="1:3" ht="25.5">
      <c r="A808" s="9">
        <v>3100205</v>
      </c>
      <c r="B808" s="9" t="s">
        <v>1992</v>
      </c>
      <c r="C808" s="21">
        <v>455357</v>
      </c>
    </row>
    <row r="809" spans="1:3" ht="25.5">
      <c r="A809" s="6" t="s">
        <v>784</v>
      </c>
      <c r="B809" s="18" t="s">
        <v>3491</v>
      </c>
      <c r="C809" s="12">
        <v>287288</v>
      </c>
    </row>
    <row r="810" spans="1:3" ht="15">
      <c r="A810" s="9">
        <v>3100204</v>
      </c>
      <c r="B810" s="9" t="s">
        <v>3895</v>
      </c>
      <c r="C810" s="21">
        <v>287288</v>
      </c>
    </row>
    <row r="811" spans="1:3" ht="15">
      <c r="A811" s="6" t="s">
        <v>3481</v>
      </c>
      <c r="B811" s="18" t="s">
        <v>13</v>
      </c>
      <c r="C811" s="12">
        <v>898184</v>
      </c>
    </row>
    <row r="812" spans="1:3" ht="15">
      <c r="A812" s="9">
        <v>3100206</v>
      </c>
      <c r="B812" s="9" t="s">
        <v>3842</v>
      </c>
      <c r="C812" s="21">
        <v>898184</v>
      </c>
    </row>
    <row r="813" spans="1:3" ht="15">
      <c r="A813" s="9">
        <v>3100207</v>
      </c>
      <c r="B813" s="9" t="s">
        <v>3196</v>
      </c>
      <c r="C813" s="21">
        <v>0</v>
      </c>
    </row>
    <row r="814" spans="1:3" ht="25.5">
      <c r="A814" s="6" t="s">
        <v>2779</v>
      </c>
      <c r="B814" s="18" t="s">
        <v>3422</v>
      </c>
      <c r="C814" s="12">
        <v>0</v>
      </c>
    </row>
    <row r="815" spans="1:3" ht="25.5">
      <c r="A815" s="9">
        <v>3100208</v>
      </c>
      <c r="B815" s="9" t="s">
        <v>4351</v>
      </c>
      <c r="C815" s="21">
        <v>0</v>
      </c>
    </row>
    <row r="816" spans="1:3" ht="15">
      <c r="A816" s="6" t="s">
        <v>785</v>
      </c>
      <c r="B816" s="18" t="s">
        <v>2668</v>
      </c>
      <c r="C816" s="12">
        <v>8963840</v>
      </c>
    </row>
    <row r="817" spans="1:3" ht="15">
      <c r="A817" s="6" t="s">
        <v>20</v>
      </c>
      <c r="B817" s="18" t="s">
        <v>2845</v>
      </c>
      <c r="C817" s="12">
        <v>366720</v>
      </c>
    </row>
    <row r="818" spans="1:3" ht="15">
      <c r="A818" s="9">
        <v>3100501</v>
      </c>
      <c r="B818" s="9" t="s">
        <v>3254</v>
      </c>
      <c r="C818" s="21">
        <v>366720</v>
      </c>
    </row>
    <row r="819" spans="1:3" ht="15">
      <c r="A819" s="6" t="s">
        <v>755</v>
      </c>
      <c r="B819" s="18" t="s">
        <v>1162</v>
      </c>
      <c r="C819" s="12">
        <v>8438714</v>
      </c>
    </row>
    <row r="820" spans="1:3" ht="15">
      <c r="A820" s="9" t="s">
        <v>95</v>
      </c>
      <c r="B820" s="20" t="s">
        <v>2492</v>
      </c>
      <c r="C820" s="21">
        <v>8371476</v>
      </c>
    </row>
    <row r="821" spans="1:3" ht="15">
      <c r="A821" s="9">
        <v>3100504</v>
      </c>
      <c r="B821" s="9" t="s">
        <v>3709</v>
      </c>
      <c r="C821" s="21">
        <v>6350044</v>
      </c>
    </row>
    <row r="822" spans="1:3" ht="15">
      <c r="A822" s="9">
        <v>3100508</v>
      </c>
      <c r="B822" s="9" t="s">
        <v>1956</v>
      </c>
      <c r="C822" s="21">
        <v>0</v>
      </c>
    </row>
    <row r="823" spans="1:3" ht="25.5">
      <c r="A823" s="9">
        <v>3100509</v>
      </c>
      <c r="B823" s="9" t="s">
        <v>164</v>
      </c>
      <c r="C823" s="21">
        <v>1920050</v>
      </c>
    </row>
    <row r="824" spans="1:3" ht="25.5">
      <c r="A824" s="9">
        <v>3100510</v>
      </c>
      <c r="B824" s="9" t="s">
        <v>198</v>
      </c>
      <c r="C824" s="21">
        <v>0</v>
      </c>
    </row>
    <row r="825" spans="1:3" ht="25.5">
      <c r="A825" s="9">
        <v>3100511</v>
      </c>
      <c r="B825" s="9" t="s">
        <v>273</v>
      </c>
      <c r="C825" s="21">
        <v>101382</v>
      </c>
    </row>
    <row r="826" spans="1:3" ht="25.5">
      <c r="A826" s="9" t="s">
        <v>749</v>
      </c>
      <c r="B826" s="20" t="s">
        <v>3279</v>
      </c>
      <c r="C826" s="21">
        <v>67238</v>
      </c>
    </row>
    <row r="827" spans="1:3" ht="15">
      <c r="A827" s="9">
        <v>3100502</v>
      </c>
      <c r="B827" s="9" t="s">
        <v>4387</v>
      </c>
      <c r="C827" s="21">
        <v>8907</v>
      </c>
    </row>
    <row r="828" spans="1:3" ht="15">
      <c r="A828" s="9">
        <v>3100503</v>
      </c>
      <c r="B828" s="9" t="s">
        <v>2106</v>
      </c>
      <c r="C828" s="21">
        <v>58331</v>
      </c>
    </row>
    <row r="829" spans="1:3" ht="15">
      <c r="A829" s="6" t="s">
        <v>2801</v>
      </c>
      <c r="B829" s="18" t="s">
        <v>3669</v>
      </c>
      <c r="C829" s="12">
        <v>158406</v>
      </c>
    </row>
    <row r="830" spans="1:3" ht="15">
      <c r="A830" s="9" t="s">
        <v>3539</v>
      </c>
      <c r="B830" s="20" t="s">
        <v>1233</v>
      </c>
      <c r="C830" s="21">
        <v>154299</v>
      </c>
    </row>
    <row r="831" spans="1:3" ht="15">
      <c r="A831" s="9">
        <v>3100505</v>
      </c>
      <c r="B831" s="9" t="s">
        <v>2589</v>
      </c>
      <c r="C831" s="21">
        <v>154299</v>
      </c>
    </row>
    <row r="832" spans="1:3" ht="25.5">
      <c r="A832" s="9" t="s">
        <v>2963</v>
      </c>
      <c r="B832" s="20" t="s">
        <v>2447</v>
      </c>
      <c r="C832" s="21">
        <v>4107</v>
      </c>
    </row>
    <row r="833" spans="1:3" ht="25.5">
      <c r="A833" s="9">
        <v>3100506</v>
      </c>
      <c r="B833" s="9" t="s">
        <v>3632</v>
      </c>
      <c r="C833" s="21">
        <v>4107</v>
      </c>
    </row>
    <row r="834" spans="1:3" ht="25.5">
      <c r="A834" s="6" t="s">
        <v>2762</v>
      </c>
      <c r="B834" s="18" t="s">
        <v>303</v>
      </c>
      <c r="C834" s="12">
        <v>0</v>
      </c>
    </row>
    <row r="835" spans="1:3" ht="25.5">
      <c r="A835" s="6">
        <v>3100507</v>
      </c>
      <c r="B835" s="6" t="s">
        <v>1978</v>
      </c>
      <c r="C835" s="12">
        <v>0</v>
      </c>
    </row>
    <row r="836" spans="1:3" ht="15">
      <c r="A836" s="6" t="s">
        <v>2981</v>
      </c>
      <c r="B836" s="18" t="s">
        <v>2630</v>
      </c>
      <c r="C836" s="12">
        <v>210958918</v>
      </c>
    </row>
    <row r="837" spans="1:3" ht="15">
      <c r="A837" s="6" t="s">
        <v>3362</v>
      </c>
      <c r="B837" s="18" t="s">
        <v>2495</v>
      </c>
      <c r="C837" s="12">
        <v>162025677</v>
      </c>
    </row>
    <row r="838" spans="1:3" ht="25.5">
      <c r="A838" s="6" t="s">
        <v>130</v>
      </c>
      <c r="B838" s="18" t="s">
        <v>3826</v>
      </c>
      <c r="C838" s="12">
        <v>82482292</v>
      </c>
    </row>
    <row r="839" spans="1:3" ht="25.5">
      <c r="A839" s="9" t="s">
        <v>64</v>
      </c>
      <c r="B839" s="20" t="s">
        <v>4328</v>
      </c>
      <c r="C839" s="21">
        <v>75655008</v>
      </c>
    </row>
    <row r="840" spans="1:3" ht="25.5">
      <c r="A840" s="9" t="s">
        <v>2988</v>
      </c>
      <c r="B840" s="20" t="s">
        <v>2803</v>
      </c>
      <c r="C840" s="21">
        <v>75655008</v>
      </c>
    </row>
    <row r="841" spans="1:3" ht="38.25">
      <c r="A841" s="9">
        <v>3100608</v>
      </c>
      <c r="B841" s="9" t="s">
        <v>203</v>
      </c>
      <c r="C841" s="21">
        <v>31205923</v>
      </c>
    </row>
    <row r="842" spans="1:3" ht="63.75">
      <c r="A842" s="9">
        <v>3100609</v>
      </c>
      <c r="B842" s="9" t="s">
        <v>3508</v>
      </c>
      <c r="C842" s="21">
        <v>15104309</v>
      </c>
    </row>
    <row r="843" spans="1:3" ht="25.5">
      <c r="A843" s="9">
        <v>3100610</v>
      </c>
      <c r="B843" s="9" t="s">
        <v>101</v>
      </c>
      <c r="C843" s="21">
        <v>2492147</v>
      </c>
    </row>
    <row r="844" spans="1:3" ht="38.25">
      <c r="A844" s="9">
        <v>3100611</v>
      </c>
      <c r="B844" s="9" t="s">
        <v>29</v>
      </c>
      <c r="C844" s="21">
        <v>3228108</v>
      </c>
    </row>
    <row r="845" spans="1:3" ht="25.5">
      <c r="A845" s="9">
        <v>3100612</v>
      </c>
      <c r="B845" s="9" t="s">
        <v>102</v>
      </c>
      <c r="C845" s="21">
        <v>7443668</v>
      </c>
    </row>
    <row r="846" spans="1:3" ht="38.25">
      <c r="A846" s="9">
        <v>3100618</v>
      </c>
      <c r="B846" s="9" t="s">
        <v>15</v>
      </c>
      <c r="C846" s="21">
        <v>16083944</v>
      </c>
    </row>
    <row r="847" spans="1:3" ht="38.25">
      <c r="A847" s="9">
        <v>3100627</v>
      </c>
      <c r="B847" s="9" t="s">
        <v>4467</v>
      </c>
      <c r="C847" s="21">
        <v>0</v>
      </c>
    </row>
    <row r="848" spans="1:3" ht="51">
      <c r="A848" s="9">
        <v>3100632</v>
      </c>
      <c r="B848" s="9" t="s">
        <v>35</v>
      </c>
      <c r="C848" s="21">
        <v>2163884</v>
      </c>
    </row>
    <row r="849" spans="1:3" ht="38.25">
      <c r="A849" s="9">
        <v>3100662</v>
      </c>
      <c r="B849" s="9" t="s">
        <v>3461</v>
      </c>
      <c r="C849" s="22">
        <v>0</v>
      </c>
    </row>
    <row r="850" spans="1:3" ht="51">
      <c r="A850" s="9">
        <v>4850109</v>
      </c>
      <c r="B850" s="9" t="s">
        <v>69</v>
      </c>
      <c r="C850" s="21">
        <v>2066975</v>
      </c>
    </row>
    <row r="851" spans="1:3" ht="25.5">
      <c r="A851" s="9" t="s">
        <v>2859</v>
      </c>
      <c r="B851" s="20" t="s">
        <v>40</v>
      </c>
      <c r="C851" s="21">
        <v>0</v>
      </c>
    </row>
    <row r="852" spans="1:3" ht="25.5">
      <c r="A852" s="9">
        <v>3100636</v>
      </c>
      <c r="B852" s="9" t="s">
        <v>751</v>
      </c>
      <c r="C852" s="21">
        <v>0</v>
      </c>
    </row>
    <row r="853" spans="1:3" ht="63.75">
      <c r="A853" s="9">
        <v>3100637</v>
      </c>
      <c r="B853" s="9" t="s">
        <v>2839</v>
      </c>
      <c r="C853" s="21">
        <v>0</v>
      </c>
    </row>
    <row r="854" spans="1:3" ht="25.5">
      <c r="A854" s="9">
        <v>3100638</v>
      </c>
      <c r="B854" s="9" t="s">
        <v>129</v>
      </c>
      <c r="C854" s="21">
        <v>0</v>
      </c>
    </row>
    <row r="855" spans="1:3" ht="38.25">
      <c r="A855" s="9">
        <v>3100639</v>
      </c>
      <c r="B855" s="9" t="s">
        <v>189</v>
      </c>
      <c r="C855" s="21">
        <v>0</v>
      </c>
    </row>
    <row r="856" spans="1:3" ht="38.25">
      <c r="A856" s="9">
        <v>3100644</v>
      </c>
      <c r="B856" s="9" t="s">
        <v>3590</v>
      </c>
      <c r="C856" s="21">
        <v>0</v>
      </c>
    </row>
    <row r="857" spans="1:3" ht="51">
      <c r="A857" s="9">
        <v>3100659</v>
      </c>
      <c r="B857" s="9" t="s">
        <v>141</v>
      </c>
      <c r="C857" s="21">
        <v>0</v>
      </c>
    </row>
    <row r="858" spans="1:3" ht="25.5">
      <c r="A858" s="9">
        <v>3100660</v>
      </c>
      <c r="B858" s="9" t="s">
        <v>77</v>
      </c>
      <c r="C858" s="21">
        <v>0</v>
      </c>
    </row>
    <row r="859" spans="1:3" ht="51">
      <c r="A859" s="9">
        <v>4850112</v>
      </c>
      <c r="B859" s="9" t="s">
        <v>3477</v>
      </c>
      <c r="C859" s="21">
        <v>0</v>
      </c>
    </row>
    <row r="860" spans="1:3" ht="25.5">
      <c r="A860" s="9" t="s">
        <v>3521</v>
      </c>
      <c r="B860" s="20" t="s">
        <v>58</v>
      </c>
      <c r="C860" s="21">
        <v>0</v>
      </c>
    </row>
    <row r="861" spans="1:3" ht="25.5">
      <c r="A861" s="9">
        <v>3100651</v>
      </c>
      <c r="B861" s="9" t="s">
        <v>2809</v>
      </c>
      <c r="C861" s="21">
        <v>0</v>
      </c>
    </row>
    <row r="862" spans="1:3" ht="38.25">
      <c r="A862" s="9">
        <v>3100652</v>
      </c>
      <c r="B862" s="9" t="s">
        <v>2756</v>
      </c>
      <c r="C862" s="21">
        <v>0</v>
      </c>
    </row>
    <row r="863" spans="1:3" ht="25.5">
      <c r="A863" s="9" t="s">
        <v>2393</v>
      </c>
      <c r="B863" s="20" t="s">
        <v>2667</v>
      </c>
      <c r="C863" s="21">
        <v>6827284</v>
      </c>
    </row>
    <row r="864" spans="1:3" ht="25.5">
      <c r="A864" s="9" t="s">
        <v>314</v>
      </c>
      <c r="B864" s="20" t="s">
        <v>3608</v>
      </c>
      <c r="C864" s="21">
        <v>6827284</v>
      </c>
    </row>
    <row r="865" spans="1:3" ht="38.25">
      <c r="A865" s="9">
        <v>3100613</v>
      </c>
      <c r="B865" s="9" t="s">
        <v>2800</v>
      </c>
      <c r="C865" s="21">
        <v>3105031</v>
      </c>
    </row>
    <row r="866" spans="1:3" ht="63.75">
      <c r="A866" s="9">
        <v>3100614</v>
      </c>
      <c r="B866" s="9" t="s">
        <v>3413</v>
      </c>
      <c r="C866" s="21">
        <v>744313</v>
      </c>
    </row>
    <row r="867" spans="1:3" ht="25.5">
      <c r="A867" s="9">
        <v>3100615</v>
      </c>
      <c r="B867" s="9" t="s">
        <v>731</v>
      </c>
      <c r="C867" s="21">
        <v>123453</v>
      </c>
    </row>
    <row r="868" spans="1:3" ht="51">
      <c r="A868" s="9">
        <v>3100616</v>
      </c>
      <c r="B868" s="9" t="s">
        <v>237</v>
      </c>
      <c r="C868" s="21">
        <v>779902</v>
      </c>
    </row>
    <row r="869" spans="1:3" ht="25.5">
      <c r="A869" s="9">
        <v>3100617</v>
      </c>
      <c r="B869" s="9" t="s">
        <v>2746</v>
      </c>
      <c r="C869" s="21">
        <v>711828</v>
      </c>
    </row>
    <row r="870" spans="1:3" ht="38.25">
      <c r="A870" s="9">
        <v>3100619</v>
      </c>
      <c r="B870" s="9" t="s">
        <v>2846</v>
      </c>
      <c r="C870" s="21">
        <v>1358149</v>
      </c>
    </row>
    <row r="871" spans="1:3" ht="38.25">
      <c r="A871" s="9">
        <v>3100629</v>
      </c>
      <c r="B871" s="9" t="s">
        <v>2567</v>
      </c>
      <c r="C871" s="21">
        <v>0</v>
      </c>
    </row>
    <row r="872" spans="1:3" ht="51">
      <c r="A872" s="9">
        <v>3100630</v>
      </c>
      <c r="B872" s="9" t="s">
        <v>3513</v>
      </c>
      <c r="C872" s="21">
        <v>124560</v>
      </c>
    </row>
    <row r="873" spans="1:3" ht="38.25">
      <c r="A873" s="9">
        <v>3100664</v>
      </c>
      <c r="B873" s="9" t="s">
        <v>3429</v>
      </c>
      <c r="C873" s="22">
        <v>0</v>
      </c>
    </row>
    <row r="874" spans="1:3" ht="51">
      <c r="A874" s="9">
        <v>4850101</v>
      </c>
      <c r="B874" s="9" t="s">
        <v>28</v>
      </c>
      <c r="C874" s="21">
        <v>119952</v>
      </c>
    </row>
    <row r="875" spans="1:3" ht="25.5">
      <c r="A875" s="9" t="s">
        <v>826</v>
      </c>
      <c r="B875" s="20" t="s">
        <v>2750</v>
      </c>
      <c r="C875" s="21">
        <v>0</v>
      </c>
    </row>
    <row r="876" spans="1:3" ht="38.25">
      <c r="A876" s="9">
        <v>3100640</v>
      </c>
      <c r="B876" s="9" t="s">
        <v>205</v>
      </c>
      <c r="C876" s="21">
        <v>0</v>
      </c>
    </row>
    <row r="877" spans="1:3" ht="63.75">
      <c r="A877" s="9">
        <v>3100641</v>
      </c>
      <c r="B877" s="9" t="s">
        <v>247</v>
      </c>
      <c r="C877" s="21">
        <v>0</v>
      </c>
    </row>
    <row r="878" spans="1:3" ht="25.5">
      <c r="A878" s="9">
        <v>3100642</v>
      </c>
      <c r="B878" s="9" t="s">
        <v>1536</v>
      </c>
      <c r="C878" s="21">
        <v>0</v>
      </c>
    </row>
    <row r="879" spans="1:3" ht="38.25">
      <c r="A879" s="9">
        <v>3100643</v>
      </c>
      <c r="B879" s="9" t="s">
        <v>2794</v>
      </c>
      <c r="C879" s="21">
        <v>0</v>
      </c>
    </row>
    <row r="880" spans="1:3" ht="38.25">
      <c r="A880" s="9">
        <v>3100645</v>
      </c>
      <c r="B880" s="9" t="s">
        <v>2780</v>
      </c>
      <c r="C880" s="21">
        <v>0</v>
      </c>
    </row>
    <row r="881" spans="1:3" ht="51">
      <c r="A881" s="9">
        <v>3100657</v>
      </c>
      <c r="B881" s="9" t="s">
        <v>311</v>
      </c>
      <c r="C881" s="21">
        <v>0</v>
      </c>
    </row>
    <row r="882" spans="1:3" ht="25.5">
      <c r="A882" s="9">
        <v>3100661</v>
      </c>
      <c r="B882" s="9" t="s">
        <v>2823</v>
      </c>
      <c r="C882" s="21">
        <v>0</v>
      </c>
    </row>
    <row r="883" spans="1:3" ht="51">
      <c r="A883" s="9">
        <v>4850110</v>
      </c>
      <c r="B883" s="9" t="s">
        <v>48</v>
      </c>
      <c r="C883" s="21">
        <v>0</v>
      </c>
    </row>
    <row r="884" spans="1:3" ht="25.5">
      <c r="A884" s="9" t="s">
        <v>3589</v>
      </c>
      <c r="B884" s="20" t="s">
        <v>2996</v>
      </c>
      <c r="C884" s="21">
        <v>0</v>
      </c>
    </row>
    <row r="885" spans="1:3" ht="25.5">
      <c r="A885" s="9">
        <v>3100653</v>
      </c>
      <c r="B885" s="9" t="s">
        <v>735</v>
      </c>
      <c r="C885" s="21">
        <v>0</v>
      </c>
    </row>
    <row r="886" spans="1:3" ht="38.25">
      <c r="A886" s="9">
        <v>3100654</v>
      </c>
      <c r="B886" s="9" t="s">
        <v>769</v>
      </c>
      <c r="C886" s="21">
        <v>0</v>
      </c>
    </row>
    <row r="887" spans="1:3" ht="25.5">
      <c r="A887" s="6" t="s">
        <v>2751</v>
      </c>
      <c r="B887" s="18" t="s">
        <v>3762</v>
      </c>
      <c r="C887" s="12">
        <v>79543385</v>
      </c>
    </row>
    <row r="888" spans="1:3" ht="25.5">
      <c r="A888" s="9" t="s">
        <v>794</v>
      </c>
      <c r="B888" s="20" t="s">
        <v>158</v>
      </c>
      <c r="C888" s="21">
        <v>79543385</v>
      </c>
    </row>
    <row r="889" spans="1:3" ht="38.25">
      <c r="A889" s="9">
        <v>3100620</v>
      </c>
      <c r="B889" s="9" t="s">
        <v>289</v>
      </c>
      <c r="C889" s="21">
        <v>45169788</v>
      </c>
    </row>
    <row r="890" spans="1:3" ht="63.75">
      <c r="A890" s="9">
        <v>3100623</v>
      </c>
      <c r="B890" s="9" t="s">
        <v>180</v>
      </c>
      <c r="C890" s="21">
        <v>8988052</v>
      </c>
    </row>
    <row r="891" spans="1:3" ht="25.5">
      <c r="A891" s="9">
        <v>3100624</v>
      </c>
      <c r="B891" s="9" t="s">
        <v>761</v>
      </c>
      <c r="C891" s="21">
        <v>4119872</v>
      </c>
    </row>
    <row r="892" spans="1:3" ht="38.25">
      <c r="A892" s="9">
        <v>3100625</v>
      </c>
      <c r="B892" s="9" t="s">
        <v>307</v>
      </c>
      <c r="C892" s="21">
        <v>4083914</v>
      </c>
    </row>
    <row r="893" spans="1:3" ht="38.25">
      <c r="A893" s="9">
        <v>3100626</v>
      </c>
      <c r="B893" s="9" t="s">
        <v>133</v>
      </c>
      <c r="C893" s="21">
        <v>17195018</v>
      </c>
    </row>
    <row r="894" spans="1:3" ht="38.25">
      <c r="A894" s="9">
        <v>3100628</v>
      </c>
      <c r="B894" s="9" t="s">
        <v>4519</v>
      </c>
      <c r="C894" s="21">
        <v>0</v>
      </c>
    </row>
    <row r="895" spans="1:3" ht="51">
      <c r="A895" s="9">
        <v>3100631</v>
      </c>
      <c r="B895" s="9" t="s">
        <v>107</v>
      </c>
      <c r="C895" s="21">
        <v>2440545</v>
      </c>
    </row>
    <row r="896" spans="1:3" ht="38.25">
      <c r="A896" s="9">
        <v>3100663</v>
      </c>
      <c r="B896" s="9" t="s">
        <v>234</v>
      </c>
      <c r="C896" s="22">
        <v>0</v>
      </c>
    </row>
    <row r="897" spans="1:3" ht="51">
      <c r="A897" s="9">
        <v>4850102</v>
      </c>
      <c r="B897" s="9" t="s">
        <v>113</v>
      </c>
      <c r="C897" s="21">
        <v>2453804</v>
      </c>
    </row>
    <row r="898" spans="1:3" ht="25.5">
      <c r="A898" s="9" t="s">
        <v>75</v>
      </c>
      <c r="B898" s="20" t="s">
        <v>292</v>
      </c>
      <c r="C898" s="21">
        <v>0</v>
      </c>
    </row>
    <row r="899" spans="1:3" ht="25.5">
      <c r="A899" s="9">
        <v>3100646</v>
      </c>
      <c r="B899" s="9" t="s">
        <v>3404</v>
      </c>
      <c r="C899" s="21">
        <v>0</v>
      </c>
    </row>
    <row r="900" spans="1:3" ht="63.75">
      <c r="A900" s="9">
        <v>3100647</v>
      </c>
      <c r="B900" s="9" t="s">
        <v>4592</v>
      </c>
      <c r="C900" s="21">
        <v>0</v>
      </c>
    </row>
    <row r="901" spans="1:3" ht="25.5">
      <c r="A901" s="9">
        <v>3100648</v>
      </c>
      <c r="B901" s="9" t="s">
        <v>2806</v>
      </c>
      <c r="C901" s="21">
        <v>0</v>
      </c>
    </row>
    <row r="902" spans="1:3" ht="25.5">
      <c r="A902" s="9">
        <v>3100649</v>
      </c>
      <c r="B902" s="9" t="s">
        <v>779</v>
      </c>
      <c r="C902" s="21">
        <v>0</v>
      </c>
    </row>
    <row r="903" spans="1:3" ht="38.25">
      <c r="A903" s="9">
        <v>3100650</v>
      </c>
      <c r="B903" s="9" t="s">
        <v>822</v>
      </c>
      <c r="C903" s="21">
        <v>0</v>
      </c>
    </row>
    <row r="904" spans="1:3" ht="51">
      <c r="A904" s="9">
        <v>3100658</v>
      </c>
      <c r="B904" s="9" t="s">
        <v>2986</v>
      </c>
      <c r="C904" s="21">
        <v>0</v>
      </c>
    </row>
    <row r="905" spans="1:3" ht="51">
      <c r="A905" s="9">
        <v>4850111</v>
      </c>
      <c r="B905" s="9" t="s">
        <v>3480</v>
      </c>
      <c r="C905" s="21">
        <v>0</v>
      </c>
    </row>
    <row r="906" spans="1:3" ht="25.5">
      <c r="A906" s="9" t="s">
        <v>2836</v>
      </c>
      <c r="B906" s="20" t="s">
        <v>277</v>
      </c>
      <c r="C906" s="21">
        <v>0</v>
      </c>
    </row>
    <row r="907" spans="1:3" ht="25.5">
      <c r="A907" s="9">
        <v>3100655</v>
      </c>
      <c r="B907" s="9" t="s">
        <v>173</v>
      </c>
      <c r="C907" s="21">
        <v>0</v>
      </c>
    </row>
    <row r="908" spans="1:3" ht="38.25">
      <c r="A908" s="9">
        <v>3100656</v>
      </c>
      <c r="B908" s="9" t="s">
        <v>2774</v>
      </c>
      <c r="C908" s="21">
        <v>0</v>
      </c>
    </row>
    <row r="909" spans="1:3" ht="15">
      <c r="A909" s="6" t="s">
        <v>2888</v>
      </c>
      <c r="B909" s="18" t="s">
        <v>1829</v>
      </c>
      <c r="C909" s="12">
        <v>530777</v>
      </c>
    </row>
    <row r="910" spans="1:3" ht="25.5">
      <c r="A910" s="6" t="s">
        <v>3427</v>
      </c>
      <c r="B910" s="18" t="s">
        <v>3695</v>
      </c>
      <c r="C910" s="12">
        <v>389940</v>
      </c>
    </row>
    <row r="911" spans="1:3" ht="25.5">
      <c r="A911" s="9" t="s">
        <v>3393</v>
      </c>
      <c r="B911" s="20" t="s">
        <v>148</v>
      </c>
      <c r="C911" s="21">
        <v>389940</v>
      </c>
    </row>
    <row r="912" spans="1:3" ht="38.25">
      <c r="A912" s="9">
        <v>3100707</v>
      </c>
      <c r="B912" s="9" t="s">
        <v>131</v>
      </c>
      <c r="C912" s="21">
        <v>175021</v>
      </c>
    </row>
    <row r="913" spans="1:3" ht="63.75">
      <c r="A913" s="9">
        <v>3100708</v>
      </c>
      <c r="B913" s="9" t="s">
        <v>752</v>
      </c>
      <c r="C913" s="21">
        <v>95932</v>
      </c>
    </row>
    <row r="914" spans="1:3" ht="25.5">
      <c r="A914" s="9">
        <v>3100709</v>
      </c>
      <c r="B914" s="9" t="s">
        <v>3935</v>
      </c>
      <c r="C914" s="21">
        <v>0</v>
      </c>
    </row>
    <row r="915" spans="1:3" ht="51">
      <c r="A915" s="9">
        <v>3100710</v>
      </c>
      <c r="B915" s="9" t="s">
        <v>811</v>
      </c>
      <c r="C915" s="21">
        <v>33243</v>
      </c>
    </row>
    <row r="916" spans="1:3" ht="38.25">
      <c r="A916" s="9">
        <v>3100711</v>
      </c>
      <c r="B916" s="9" t="s">
        <v>3567</v>
      </c>
      <c r="C916" s="21">
        <v>86767</v>
      </c>
    </row>
    <row r="917" spans="1:3" ht="38.25">
      <c r="A917" s="9">
        <v>3100717</v>
      </c>
      <c r="B917" s="9" t="s">
        <v>4400</v>
      </c>
      <c r="C917" s="21">
        <v>0</v>
      </c>
    </row>
    <row r="918" spans="1:3" ht="51">
      <c r="A918" s="9">
        <v>3100719</v>
      </c>
      <c r="B918" s="9" t="s">
        <v>295</v>
      </c>
      <c r="C918" s="21">
        <v>19233</v>
      </c>
    </row>
    <row r="919" spans="1:3" ht="38.25">
      <c r="A919" s="9">
        <v>3100740</v>
      </c>
      <c r="B919" s="9" t="s">
        <v>138</v>
      </c>
      <c r="C919" s="22">
        <v>0</v>
      </c>
    </row>
    <row r="920" spans="1:3" ht="51">
      <c r="A920" s="9">
        <v>4850103</v>
      </c>
      <c r="B920" s="9" t="s">
        <v>2739</v>
      </c>
      <c r="C920" s="21">
        <v>20256</v>
      </c>
    </row>
    <row r="921" spans="1:3" ht="25.5">
      <c r="A921" s="9" t="s">
        <v>120</v>
      </c>
      <c r="B921" s="20" t="s">
        <v>2874</v>
      </c>
      <c r="C921" s="21">
        <v>0</v>
      </c>
    </row>
    <row r="922" spans="1:3" ht="38.25">
      <c r="A922" s="9">
        <v>3100722</v>
      </c>
      <c r="B922" s="9" t="s">
        <v>2903</v>
      </c>
      <c r="C922" s="21">
        <v>0</v>
      </c>
    </row>
    <row r="923" spans="1:3" ht="63.75">
      <c r="A923" s="9">
        <v>3100723</v>
      </c>
      <c r="B923" s="9" t="s">
        <v>2753</v>
      </c>
      <c r="C923" s="21">
        <v>0</v>
      </c>
    </row>
    <row r="924" spans="1:3" ht="25.5">
      <c r="A924" s="9">
        <v>3100724</v>
      </c>
      <c r="B924" s="9" t="s">
        <v>2816</v>
      </c>
      <c r="C924" s="21">
        <v>0</v>
      </c>
    </row>
    <row r="925" spans="1:3" ht="51">
      <c r="A925" s="9">
        <v>3100725</v>
      </c>
      <c r="B925" s="9" t="s">
        <v>2730</v>
      </c>
      <c r="C925" s="21">
        <v>0</v>
      </c>
    </row>
    <row r="926" spans="1:3" ht="38.25">
      <c r="A926" s="9">
        <v>3100726</v>
      </c>
      <c r="B926" s="9" t="s">
        <v>0</v>
      </c>
      <c r="C926" s="21">
        <v>0</v>
      </c>
    </row>
    <row r="927" spans="1:3" ht="51">
      <c r="A927" s="9">
        <v>3100738</v>
      </c>
      <c r="B927" s="9" t="s">
        <v>780</v>
      </c>
      <c r="C927" s="21">
        <v>0</v>
      </c>
    </row>
    <row r="928" spans="1:3" ht="51">
      <c r="A928" s="9">
        <v>4850113</v>
      </c>
      <c r="B928" s="9" t="s">
        <v>3509</v>
      </c>
      <c r="C928" s="21">
        <v>0</v>
      </c>
    </row>
    <row r="929" spans="1:3" ht="25.5">
      <c r="A929" s="9" t="s">
        <v>4599</v>
      </c>
      <c r="B929" s="20" t="s">
        <v>2991</v>
      </c>
      <c r="C929" s="21">
        <v>0</v>
      </c>
    </row>
    <row r="930" spans="1:3" ht="38.25">
      <c r="A930" s="9">
        <v>3100732</v>
      </c>
      <c r="B930" s="9" t="s">
        <v>25</v>
      </c>
      <c r="C930" s="21">
        <v>0</v>
      </c>
    </row>
    <row r="931" spans="1:3" ht="38.25">
      <c r="A931" s="9">
        <v>3100733</v>
      </c>
      <c r="B931" s="9" t="s">
        <v>4591</v>
      </c>
      <c r="C931" s="21">
        <v>0</v>
      </c>
    </row>
    <row r="932" spans="1:3" ht="25.5">
      <c r="A932" s="6" t="s">
        <v>3585</v>
      </c>
      <c r="B932" s="18" t="s">
        <v>3807</v>
      </c>
      <c r="C932" s="12">
        <v>140837</v>
      </c>
    </row>
    <row r="933" spans="1:3" ht="25.5">
      <c r="A933" s="9" t="s">
        <v>9</v>
      </c>
      <c r="B933" s="20" t="s">
        <v>62</v>
      </c>
      <c r="C933" s="21">
        <v>140837</v>
      </c>
    </row>
    <row r="934" spans="1:3" ht="25.5">
      <c r="A934" s="9">
        <v>3100712</v>
      </c>
      <c r="B934" s="9" t="s">
        <v>3560</v>
      </c>
      <c r="C934" s="21">
        <v>62259</v>
      </c>
    </row>
    <row r="935" spans="1:3" ht="63.75">
      <c r="A935" s="9">
        <v>3100713</v>
      </c>
      <c r="B935" s="9" t="s">
        <v>3483</v>
      </c>
      <c r="C935" s="21">
        <v>15409</v>
      </c>
    </row>
    <row r="936" spans="1:3" ht="38.25">
      <c r="A936" s="9">
        <v>3100714</v>
      </c>
      <c r="B936" s="9" t="s">
        <v>3349</v>
      </c>
      <c r="C936" s="21">
        <v>11135</v>
      </c>
    </row>
    <row r="937" spans="1:3" ht="38.25">
      <c r="A937" s="9">
        <v>3100715</v>
      </c>
      <c r="B937" s="9" t="s">
        <v>1528</v>
      </c>
      <c r="C937" s="21">
        <v>12829</v>
      </c>
    </row>
    <row r="938" spans="1:3" ht="38.25">
      <c r="A938" s="9">
        <v>3100716</v>
      </c>
      <c r="B938" s="9" t="s">
        <v>72</v>
      </c>
      <c r="C938" s="21">
        <v>39205</v>
      </c>
    </row>
    <row r="939" spans="1:3" ht="38.25">
      <c r="A939" s="9">
        <v>3100718</v>
      </c>
      <c r="B939" s="9" t="s">
        <v>3214</v>
      </c>
      <c r="C939" s="21">
        <v>0</v>
      </c>
    </row>
    <row r="940" spans="1:3" ht="51">
      <c r="A940" s="9">
        <v>3100720</v>
      </c>
      <c r="B940" s="9" t="s">
        <v>846</v>
      </c>
      <c r="C940" s="21">
        <v>0</v>
      </c>
    </row>
    <row r="941" spans="1:3" ht="38.25">
      <c r="A941" s="9">
        <v>3100741</v>
      </c>
      <c r="B941" s="9" t="s">
        <v>2804</v>
      </c>
      <c r="C941" s="22">
        <v>0</v>
      </c>
    </row>
    <row r="942" spans="1:3" ht="51">
      <c r="A942" s="9">
        <v>4850104</v>
      </c>
      <c r="B942" s="9" t="s">
        <v>2969</v>
      </c>
      <c r="C942" s="21">
        <v>0</v>
      </c>
    </row>
    <row r="943" spans="1:3" ht="25.5">
      <c r="A943" s="9" t="s">
        <v>169</v>
      </c>
      <c r="B943" s="20" t="s">
        <v>2829</v>
      </c>
      <c r="C943" s="21">
        <v>0</v>
      </c>
    </row>
    <row r="944" spans="1:3" ht="25.5">
      <c r="A944" s="9">
        <v>3100727</v>
      </c>
      <c r="B944" s="9" t="s">
        <v>3530</v>
      </c>
      <c r="C944" s="21">
        <v>0</v>
      </c>
    </row>
    <row r="945" spans="1:3" ht="63.75">
      <c r="A945" s="9">
        <v>3100728</v>
      </c>
      <c r="B945" s="9" t="s">
        <v>2946</v>
      </c>
      <c r="C945" s="21">
        <v>0</v>
      </c>
    </row>
    <row r="946" spans="1:3" ht="38.25">
      <c r="A946" s="9">
        <v>3100729</v>
      </c>
      <c r="B946" s="9" t="s">
        <v>3434</v>
      </c>
      <c r="C946" s="21">
        <v>0</v>
      </c>
    </row>
    <row r="947" spans="1:3" ht="38.25">
      <c r="A947" s="9">
        <v>3100730</v>
      </c>
      <c r="B947" s="9" t="s">
        <v>2812</v>
      </c>
      <c r="C947" s="21">
        <v>0</v>
      </c>
    </row>
    <row r="948" spans="1:3" ht="38.25">
      <c r="A948" s="9">
        <v>3100731</v>
      </c>
      <c r="B948" s="9" t="s">
        <v>140</v>
      </c>
      <c r="C948" s="21">
        <v>0</v>
      </c>
    </row>
    <row r="949" spans="1:3" ht="51">
      <c r="A949" s="9">
        <v>3100739</v>
      </c>
      <c r="B949" s="9" t="s">
        <v>795</v>
      </c>
      <c r="C949" s="21">
        <v>0</v>
      </c>
    </row>
    <row r="950" spans="1:3" ht="51">
      <c r="A950" s="9">
        <v>4850114</v>
      </c>
      <c r="B950" s="9" t="s">
        <v>3595</v>
      </c>
      <c r="C950" s="21">
        <v>0</v>
      </c>
    </row>
    <row r="951" spans="1:3" ht="25.5">
      <c r="A951" s="9" t="s">
        <v>135</v>
      </c>
      <c r="B951" s="20" t="s">
        <v>2853</v>
      </c>
      <c r="C951" s="21">
        <v>0</v>
      </c>
    </row>
    <row r="952" spans="1:3" ht="25.5">
      <c r="A952" s="9">
        <v>3100734</v>
      </c>
      <c r="B952" s="9" t="s">
        <v>196</v>
      </c>
      <c r="C952" s="21">
        <v>0</v>
      </c>
    </row>
    <row r="953" spans="1:3" ht="38.25">
      <c r="A953" s="9">
        <v>3100735</v>
      </c>
      <c r="B953" s="9" t="s">
        <v>4602</v>
      </c>
      <c r="C953" s="21">
        <v>0</v>
      </c>
    </row>
    <row r="954" spans="1:3" ht="15">
      <c r="A954" s="6" t="s">
        <v>3541</v>
      </c>
      <c r="B954" s="18" t="s">
        <v>4464</v>
      </c>
      <c r="C954" s="12">
        <v>24744000</v>
      </c>
    </row>
    <row r="955" spans="1:3" ht="25.5">
      <c r="A955" s="6" t="s">
        <v>80</v>
      </c>
      <c r="B955" s="18" t="s">
        <v>2048</v>
      </c>
      <c r="C955" s="12">
        <v>183080</v>
      </c>
    </row>
    <row r="956" spans="1:3" ht="25.5">
      <c r="A956" s="9" t="s">
        <v>41</v>
      </c>
      <c r="B956" s="20" t="s">
        <v>2726</v>
      </c>
      <c r="C956" s="21">
        <v>183080</v>
      </c>
    </row>
    <row r="957" spans="1:3" ht="38.25">
      <c r="A957" s="9">
        <v>3100807</v>
      </c>
      <c r="B957" s="9" t="s">
        <v>2973</v>
      </c>
      <c r="C957" s="21">
        <v>87251</v>
      </c>
    </row>
    <row r="958" spans="1:3" ht="63.75">
      <c r="A958" s="9">
        <v>3100808</v>
      </c>
      <c r="B958" s="9" t="s">
        <v>159</v>
      </c>
      <c r="C958" s="21">
        <v>37000</v>
      </c>
    </row>
    <row r="959" spans="1:3" ht="25.5">
      <c r="A959" s="9">
        <v>3100809</v>
      </c>
      <c r="B959" s="9" t="s">
        <v>92</v>
      </c>
      <c r="C959" s="21">
        <v>0</v>
      </c>
    </row>
    <row r="960" spans="1:3" ht="51">
      <c r="A960" s="9">
        <v>3100810</v>
      </c>
      <c r="B960" s="9" t="s">
        <v>772</v>
      </c>
      <c r="C960" s="21">
        <v>21081</v>
      </c>
    </row>
    <row r="961" spans="1:3" ht="38.25">
      <c r="A961" s="9">
        <v>3100811</v>
      </c>
      <c r="B961" s="9" t="s">
        <v>3518</v>
      </c>
      <c r="C961" s="21">
        <v>37478</v>
      </c>
    </row>
    <row r="962" spans="1:3" ht="38.25">
      <c r="A962" s="9">
        <v>3100817</v>
      </c>
      <c r="B962" s="9" t="s">
        <v>1868</v>
      </c>
      <c r="C962" s="21">
        <v>0</v>
      </c>
    </row>
    <row r="963" spans="1:3" ht="51">
      <c r="A963" s="9">
        <v>3100819</v>
      </c>
      <c r="B963" s="9" t="s">
        <v>2767</v>
      </c>
      <c r="C963" s="21">
        <v>3910</v>
      </c>
    </row>
    <row r="964" spans="1:3" ht="38.25">
      <c r="A964" s="9">
        <v>3100847</v>
      </c>
      <c r="B964" s="9" t="s">
        <v>3419</v>
      </c>
      <c r="C964" s="22">
        <v>0</v>
      </c>
    </row>
    <row r="965" spans="1:3" ht="51">
      <c r="A965" s="9">
        <v>4850105</v>
      </c>
      <c r="B965" s="9" t="s">
        <v>3402</v>
      </c>
      <c r="C965" s="21">
        <v>3640</v>
      </c>
    </row>
    <row r="966" spans="1:3" ht="25.5">
      <c r="A966" s="9" t="s">
        <v>866</v>
      </c>
      <c r="B966" s="20" t="s">
        <v>3411</v>
      </c>
      <c r="C966" s="21">
        <v>0</v>
      </c>
    </row>
    <row r="967" spans="1:3" ht="38.25">
      <c r="A967" s="9">
        <v>3100829</v>
      </c>
      <c r="B967" s="9" t="s">
        <v>727</v>
      </c>
      <c r="C967" s="21">
        <v>0</v>
      </c>
    </row>
    <row r="968" spans="1:3" ht="63.75">
      <c r="A968" s="9">
        <v>3100830</v>
      </c>
      <c r="B968" s="9" t="s">
        <v>860</v>
      </c>
      <c r="C968" s="21">
        <v>0</v>
      </c>
    </row>
    <row r="969" spans="1:3" ht="25.5">
      <c r="A969" s="9">
        <v>3100831</v>
      </c>
      <c r="B969" s="9" t="s">
        <v>767</v>
      </c>
      <c r="C969" s="21">
        <v>0</v>
      </c>
    </row>
    <row r="970" spans="1:3" ht="51">
      <c r="A970" s="9">
        <v>3100832</v>
      </c>
      <c r="B970" s="9" t="s">
        <v>312</v>
      </c>
      <c r="C970" s="21">
        <v>0</v>
      </c>
    </row>
    <row r="971" spans="1:3" ht="38.25">
      <c r="A971" s="9">
        <v>3100833</v>
      </c>
      <c r="B971" s="9" t="s">
        <v>3442</v>
      </c>
      <c r="C971" s="21">
        <v>0</v>
      </c>
    </row>
    <row r="972" spans="1:3" ht="51">
      <c r="A972" s="9">
        <v>3100845</v>
      </c>
      <c r="B972" s="9" t="s">
        <v>870</v>
      </c>
      <c r="C972" s="21">
        <v>0</v>
      </c>
    </row>
    <row r="973" spans="1:3" ht="51">
      <c r="A973" s="9">
        <v>4850115</v>
      </c>
      <c r="B973" s="9" t="s">
        <v>286</v>
      </c>
      <c r="C973" s="21">
        <v>0</v>
      </c>
    </row>
    <row r="974" spans="1:3" ht="25.5">
      <c r="A974" s="9" t="s">
        <v>3561</v>
      </c>
      <c r="B974" s="20" t="s">
        <v>813</v>
      </c>
      <c r="C974" s="21">
        <v>0</v>
      </c>
    </row>
    <row r="975" spans="1:3" ht="25.5">
      <c r="A975" s="9">
        <v>3100839</v>
      </c>
      <c r="B975" s="9" t="s">
        <v>3377</v>
      </c>
      <c r="C975" s="21">
        <v>0</v>
      </c>
    </row>
    <row r="976" spans="1:3" ht="38.25">
      <c r="A976" s="9">
        <v>3100840</v>
      </c>
      <c r="B976" s="9" t="s">
        <v>2942</v>
      </c>
      <c r="C976" s="21">
        <v>0</v>
      </c>
    </row>
    <row r="977" spans="1:3" ht="25.5">
      <c r="A977" s="6" t="s">
        <v>236</v>
      </c>
      <c r="B977" s="18" t="s">
        <v>1258</v>
      </c>
      <c r="C977" s="12">
        <v>24560920</v>
      </c>
    </row>
    <row r="978" spans="1:3" ht="25.5">
      <c r="A978" s="9" t="s">
        <v>3577</v>
      </c>
      <c r="B978" s="20" t="s">
        <v>875</v>
      </c>
      <c r="C978" s="21">
        <v>24560920</v>
      </c>
    </row>
    <row r="979" spans="1:3" ht="38.25">
      <c r="A979" s="9">
        <v>3100812</v>
      </c>
      <c r="B979" s="9" t="s">
        <v>296</v>
      </c>
      <c r="C979" s="21">
        <v>15551652</v>
      </c>
    </row>
    <row r="980" spans="1:3" ht="63.75">
      <c r="A980" s="9">
        <v>3100813</v>
      </c>
      <c r="B980" s="9" t="s">
        <v>3918</v>
      </c>
      <c r="C980" s="21">
        <v>1216377</v>
      </c>
    </row>
    <row r="981" spans="1:3" ht="38.25">
      <c r="A981" s="9">
        <v>3100814</v>
      </c>
      <c r="B981" s="9" t="s">
        <v>3415</v>
      </c>
      <c r="C981" s="21">
        <v>1331636</v>
      </c>
    </row>
    <row r="982" spans="1:3" ht="38.25">
      <c r="A982" s="9">
        <v>3100815</v>
      </c>
      <c r="B982" s="9" t="s">
        <v>3364</v>
      </c>
      <c r="C982" s="21">
        <v>1138697</v>
      </c>
    </row>
    <row r="983" spans="1:3" ht="38.25">
      <c r="A983" s="9">
        <v>3100816</v>
      </c>
      <c r="B983" s="9" t="s">
        <v>3914</v>
      </c>
      <c r="C983" s="21">
        <v>5313790</v>
      </c>
    </row>
    <row r="984" spans="1:3" ht="38.25">
      <c r="A984" s="9">
        <v>3100818</v>
      </c>
      <c r="B984" s="9" t="s">
        <v>2107</v>
      </c>
      <c r="C984" s="21">
        <v>0</v>
      </c>
    </row>
    <row r="985" spans="1:3" ht="51">
      <c r="A985" s="9">
        <v>3100820</v>
      </c>
      <c r="B985" s="9" t="s">
        <v>3456</v>
      </c>
      <c r="C985" s="21">
        <v>649597</v>
      </c>
    </row>
    <row r="986" spans="1:3" ht="38.25">
      <c r="A986" s="9">
        <v>3100848</v>
      </c>
      <c r="B986" s="9" t="s">
        <v>750</v>
      </c>
      <c r="C986" s="22">
        <v>0</v>
      </c>
    </row>
    <row r="987" spans="1:3" ht="51">
      <c r="A987" s="9">
        <v>4850106</v>
      </c>
      <c r="B987" s="9" t="s">
        <v>293</v>
      </c>
      <c r="C987" s="21">
        <v>640829</v>
      </c>
    </row>
    <row r="988" spans="1:3" ht="25.5">
      <c r="A988" s="9" t="s">
        <v>272</v>
      </c>
      <c r="B988" s="20" t="s">
        <v>19</v>
      </c>
      <c r="C988" s="21">
        <v>0</v>
      </c>
    </row>
    <row r="989" spans="1:3" ht="38.25">
      <c r="A989" s="9">
        <v>3100834</v>
      </c>
      <c r="B989" s="9" t="s">
        <v>2925</v>
      </c>
      <c r="C989" s="21">
        <v>0</v>
      </c>
    </row>
    <row r="990" spans="1:3" ht="63.75">
      <c r="A990" s="9">
        <v>3100835</v>
      </c>
      <c r="B990" s="9" t="s">
        <v>3430</v>
      </c>
      <c r="C990" s="21">
        <v>0</v>
      </c>
    </row>
    <row r="991" spans="1:3" ht="38.25">
      <c r="A991" s="9">
        <v>3100836</v>
      </c>
      <c r="B991" s="9" t="s">
        <v>736</v>
      </c>
      <c r="C991" s="21">
        <v>0</v>
      </c>
    </row>
    <row r="992" spans="1:3" ht="38.25">
      <c r="A992" s="9">
        <v>3100837</v>
      </c>
      <c r="B992" s="9" t="s">
        <v>2783</v>
      </c>
      <c r="C992" s="21">
        <v>0</v>
      </c>
    </row>
    <row r="993" spans="1:3" ht="38.25">
      <c r="A993" s="9">
        <v>3100838</v>
      </c>
      <c r="B993" s="9" t="s">
        <v>2901</v>
      </c>
      <c r="C993" s="21">
        <v>0</v>
      </c>
    </row>
    <row r="994" spans="1:3" ht="51">
      <c r="A994" s="9">
        <v>3100846</v>
      </c>
      <c r="B994" s="9" t="s">
        <v>1538</v>
      </c>
      <c r="C994" s="21">
        <v>0</v>
      </c>
    </row>
    <row r="995" spans="1:3" ht="51">
      <c r="A995" s="9">
        <v>4850116</v>
      </c>
      <c r="B995" s="9" t="s">
        <v>845</v>
      </c>
      <c r="C995" s="21">
        <v>0</v>
      </c>
    </row>
    <row r="996" spans="1:3" ht="25.5">
      <c r="A996" s="9" t="s">
        <v>2930</v>
      </c>
      <c r="B996" s="20" t="s">
        <v>78</v>
      </c>
      <c r="C996" s="21">
        <v>0</v>
      </c>
    </row>
    <row r="997" spans="1:3" ht="25.5">
      <c r="A997" s="9">
        <v>3100841</v>
      </c>
      <c r="B997" s="9" t="s">
        <v>30</v>
      </c>
      <c r="C997" s="21">
        <v>0</v>
      </c>
    </row>
    <row r="998" spans="1:3" ht="38.25">
      <c r="A998" s="9">
        <v>3100842</v>
      </c>
      <c r="B998" s="9" t="s">
        <v>2920</v>
      </c>
      <c r="C998" s="21">
        <v>0</v>
      </c>
    </row>
    <row r="999" spans="1:3" ht="15">
      <c r="A999" s="6" t="s">
        <v>3390</v>
      </c>
      <c r="B999" s="18" t="s">
        <v>2690</v>
      </c>
      <c r="C999" s="12">
        <v>23658464</v>
      </c>
    </row>
    <row r="1000" spans="1:3" ht="25.5">
      <c r="A1000" s="6" t="s">
        <v>1525</v>
      </c>
      <c r="B1000" s="18" t="s">
        <v>3854</v>
      </c>
      <c r="C1000" s="12">
        <v>2711901</v>
      </c>
    </row>
    <row r="1001" spans="1:3" ht="25.5">
      <c r="A1001" s="9" t="s">
        <v>1527</v>
      </c>
      <c r="B1001" s="20" t="s">
        <v>67</v>
      </c>
      <c r="C1001" s="21">
        <v>2711901</v>
      </c>
    </row>
    <row r="1002" spans="1:3" ht="38.25">
      <c r="A1002" s="9">
        <v>3100907</v>
      </c>
      <c r="B1002" s="9" t="s">
        <v>68</v>
      </c>
      <c r="C1002" s="21">
        <v>1114173</v>
      </c>
    </row>
    <row r="1003" spans="1:3" ht="63.75">
      <c r="A1003" s="9">
        <v>3100908</v>
      </c>
      <c r="B1003" s="9" t="s">
        <v>839</v>
      </c>
      <c r="C1003" s="21">
        <v>732810</v>
      </c>
    </row>
    <row r="1004" spans="1:3" ht="25.5">
      <c r="A1004" s="9">
        <v>3100909</v>
      </c>
      <c r="B1004" s="9" t="s">
        <v>3337</v>
      </c>
      <c r="C1004" s="21">
        <v>0</v>
      </c>
    </row>
    <row r="1005" spans="1:3" ht="38.25">
      <c r="A1005" s="9">
        <v>3100910</v>
      </c>
      <c r="B1005" s="9" t="s">
        <v>2776</v>
      </c>
      <c r="C1005" s="21">
        <v>278632</v>
      </c>
    </row>
    <row r="1006" spans="1:3" ht="38.25">
      <c r="A1006" s="9">
        <v>3100911</v>
      </c>
      <c r="B1006" s="9" t="s">
        <v>3522</v>
      </c>
      <c r="C1006" s="21">
        <v>598249</v>
      </c>
    </row>
    <row r="1007" spans="1:3" ht="38.25">
      <c r="A1007" s="9">
        <v>3100917</v>
      </c>
      <c r="B1007" s="9" t="s">
        <v>61</v>
      </c>
      <c r="C1007" s="21">
        <v>0</v>
      </c>
    </row>
    <row r="1008" spans="1:3" ht="51">
      <c r="A1008" s="9">
        <v>3100919</v>
      </c>
      <c r="B1008" s="9" t="s">
        <v>2752</v>
      </c>
      <c r="C1008" s="21">
        <v>91508</v>
      </c>
    </row>
    <row r="1009" spans="1:3" ht="51">
      <c r="A1009" s="9">
        <v>3100940</v>
      </c>
      <c r="B1009" s="9" t="s">
        <v>2979</v>
      </c>
      <c r="C1009" s="22">
        <v>0</v>
      </c>
    </row>
    <row r="1010" spans="1:3" ht="51">
      <c r="A1010" s="9">
        <v>4850107</v>
      </c>
      <c r="B1010" s="9" t="s">
        <v>2936</v>
      </c>
      <c r="C1010" s="21">
        <v>103471</v>
      </c>
    </row>
    <row r="1011" spans="1:3" ht="25.5">
      <c r="A1011" s="9" t="s">
        <v>3562</v>
      </c>
      <c r="B1011" s="20" t="s">
        <v>879</v>
      </c>
      <c r="C1011" s="21">
        <v>0</v>
      </c>
    </row>
    <row r="1012" spans="1:3" ht="38.25">
      <c r="A1012" s="9">
        <v>3100924</v>
      </c>
      <c r="B1012" s="9" t="s">
        <v>3515</v>
      </c>
      <c r="C1012" s="21">
        <v>0</v>
      </c>
    </row>
    <row r="1013" spans="1:3" ht="63.75">
      <c r="A1013" s="9">
        <v>3100925</v>
      </c>
      <c r="B1013" s="9" t="s">
        <v>2995</v>
      </c>
      <c r="C1013" s="21">
        <v>0</v>
      </c>
    </row>
    <row r="1014" spans="1:3" ht="25.5">
      <c r="A1014" s="9">
        <v>3100926</v>
      </c>
      <c r="B1014" s="9" t="s">
        <v>2765</v>
      </c>
      <c r="C1014" s="21">
        <v>0</v>
      </c>
    </row>
    <row r="1015" spans="1:3" ht="51">
      <c r="A1015" s="9">
        <v>3100927</v>
      </c>
      <c r="B1015" s="9" t="s">
        <v>3588</v>
      </c>
      <c r="C1015" s="21">
        <v>0</v>
      </c>
    </row>
    <row r="1016" spans="1:3" ht="38.25">
      <c r="A1016" s="9">
        <v>3100928</v>
      </c>
      <c r="B1016" s="9" t="s">
        <v>3420</v>
      </c>
      <c r="C1016" s="21">
        <v>0</v>
      </c>
    </row>
    <row r="1017" spans="1:3" ht="51">
      <c r="A1017" s="9">
        <v>3100938</v>
      </c>
      <c r="B1017" s="9" t="s">
        <v>266</v>
      </c>
      <c r="C1017" s="21">
        <v>0</v>
      </c>
    </row>
    <row r="1018" spans="1:3" ht="51">
      <c r="A1018" s="9">
        <v>4850117</v>
      </c>
      <c r="B1018" s="9" t="s">
        <v>51</v>
      </c>
      <c r="C1018" s="21">
        <v>0</v>
      </c>
    </row>
    <row r="1019" spans="1:3" ht="25.5">
      <c r="A1019" s="9" t="s">
        <v>3552</v>
      </c>
      <c r="B1019" s="20" t="s">
        <v>54</v>
      </c>
      <c r="C1019" s="21">
        <v>0</v>
      </c>
    </row>
    <row r="1020" spans="1:3" ht="38.25">
      <c r="A1020" s="9">
        <v>3100934</v>
      </c>
      <c r="B1020" s="9" t="s">
        <v>838</v>
      </c>
      <c r="C1020" s="21">
        <v>0</v>
      </c>
    </row>
    <row r="1021" spans="1:3" ht="51">
      <c r="A1021" s="9">
        <v>3100935</v>
      </c>
      <c r="B1021" s="9" t="s">
        <v>79</v>
      </c>
      <c r="C1021" s="21">
        <v>0</v>
      </c>
    </row>
    <row r="1022" spans="1:3" ht="25.5">
      <c r="A1022" s="6" t="s">
        <v>814</v>
      </c>
      <c r="B1022" s="18" t="s">
        <v>3287</v>
      </c>
      <c r="C1022" s="12">
        <v>20946563</v>
      </c>
    </row>
    <row r="1023" spans="1:3" ht="25.5">
      <c r="A1023" s="9" t="s">
        <v>3355</v>
      </c>
      <c r="B1023" s="20" t="s">
        <v>3504</v>
      </c>
      <c r="C1023" s="21">
        <v>20946563</v>
      </c>
    </row>
    <row r="1024" spans="1:3" ht="38.25">
      <c r="A1024" s="9">
        <v>3100912</v>
      </c>
      <c r="B1024" s="9" t="s">
        <v>3510</v>
      </c>
      <c r="C1024" s="21">
        <v>13533403</v>
      </c>
    </row>
    <row r="1025" spans="1:3" ht="63.75">
      <c r="A1025" s="9">
        <v>3100913</v>
      </c>
      <c r="B1025" s="9" t="s">
        <v>3357</v>
      </c>
      <c r="C1025" s="21">
        <v>1720469</v>
      </c>
    </row>
    <row r="1026" spans="1:3" ht="38.25">
      <c r="A1026" s="9">
        <v>3100914</v>
      </c>
      <c r="B1026" s="9" t="s">
        <v>2984</v>
      </c>
      <c r="C1026" s="21">
        <v>104752</v>
      </c>
    </row>
    <row r="1027" spans="1:3" ht="38.25">
      <c r="A1027" s="9">
        <v>3100915</v>
      </c>
      <c r="B1027" s="9" t="s">
        <v>818</v>
      </c>
      <c r="C1027" s="21">
        <v>1084590</v>
      </c>
    </row>
    <row r="1028" spans="1:3" ht="38.25">
      <c r="A1028" s="9">
        <v>3100916</v>
      </c>
      <c r="B1028" s="9" t="s">
        <v>2856</v>
      </c>
      <c r="C1028" s="21">
        <v>4524290</v>
      </c>
    </row>
    <row r="1029" spans="1:3" ht="38.25">
      <c r="A1029" s="9">
        <v>3100918</v>
      </c>
      <c r="B1029" s="9" t="s">
        <v>1837</v>
      </c>
      <c r="C1029" s="21">
        <v>0</v>
      </c>
    </row>
    <row r="1030" spans="1:3" ht="51">
      <c r="A1030" s="9">
        <v>3100920</v>
      </c>
      <c r="B1030" s="9" t="s">
        <v>233</v>
      </c>
      <c r="C1030" s="21">
        <v>684516</v>
      </c>
    </row>
    <row r="1031" spans="1:3" ht="51">
      <c r="A1031" s="9">
        <v>3100941</v>
      </c>
      <c r="B1031" s="9" t="s">
        <v>796</v>
      </c>
      <c r="C1031" s="22">
        <v>0</v>
      </c>
    </row>
    <row r="1032" spans="1:3" ht="51">
      <c r="A1032" s="9">
        <v>4850108</v>
      </c>
      <c r="B1032" s="9" t="s">
        <v>57</v>
      </c>
      <c r="C1032" s="21">
        <v>705457</v>
      </c>
    </row>
    <row r="1033" spans="1:3" ht="25.5">
      <c r="A1033" s="9" t="s">
        <v>2819</v>
      </c>
      <c r="B1033" s="20" t="s">
        <v>2909</v>
      </c>
      <c r="C1033" s="21">
        <v>0</v>
      </c>
    </row>
    <row r="1034" spans="1:3" ht="25.5">
      <c r="A1034" s="9">
        <v>3100929</v>
      </c>
      <c r="B1034" s="9" t="s">
        <v>2854</v>
      </c>
      <c r="C1034" s="21">
        <v>0</v>
      </c>
    </row>
    <row r="1035" spans="1:3" ht="63.75">
      <c r="A1035" s="9">
        <v>3100930</v>
      </c>
      <c r="B1035" s="9" t="s">
        <v>2978</v>
      </c>
      <c r="C1035" s="21">
        <v>0</v>
      </c>
    </row>
    <row r="1036" spans="1:3" ht="38.25">
      <c r="A1036" s="9">
        <v>3100931</v>
      </c>
      <c r="B1036" s="9" t="s">
        <v>127</v>
      </c>
      <c r="C1036" s="21">
        <v>0</v>
      </c>
    </row>
    <row r="1037" spans="1:3" ht="38.25">
      <c r="A1037" s="9">
        <v>3100932</v>
      </c>
      <c r="B1037" s="9" t="s">
        <v>3457</v>
      </c>
      <c r="C1037" s="21">
        <v>0</v>
      </c>
    </row>
    <row r="1038" spans="1:3" ht="38.25">
      <c r="A1038" s="9">
        <v>3100933</v>
      </c>
      <c r="B1038" s="9" t="s">
        <v>3495</v>
      </c>
      <c r="C1038" s="21">
        <v>0</v>
      </c>
    </row>
    <row r="1039" spans="1:3" ht="51">
      <c r="A1039" s="9">
        <v>3100939</v>
      </c>
      <c r="B1039" s="9" t="s">
        <v>3446</v>
      </c>
      <c r="C1039" s="21">
        <v>0</v>
      </c>
    </row>
    <row r="1040" spans="1:3" ht="51">
      <c r="A1040" s="9">
        <v>4850118</v>
      </c>
      <c r="B1040" s="9" t="s">
        <v>190</v>
      </c>
      <c r="C1040" s="21">
        <v>0</v>
      </c>
    </row>
    <row r="1041" spans="1:3" ht="25.5">
      <c r="A1041" s="9" t="s">
        <v>753</v>
      </c>
      <c r="B1041" s="20" t="s">
        <v>3917</v>
      </c>
      <c r="C1041" s="21">
        <v>0</v>
      </c>
    </row>
    <row r="1042" spans="1:3" ht="25.5">
      <c r="A1042" s="9">
        <v>3100936</v>
      </c>
      <c r="B1042" s="9" t="s">
        <v>88</v>
      </c>
      <c r="C1042" s="21">
        <v>0</v>
      </c>
    </row>
    <row r="1043" spans="1:3" ht="38.25">
      <c r="A1043" s="9">
        <v>3100937</v>
      </c>
      <c r="B1043" s="9" t="s">
        <v>149</v>
      </c>
      <c r="C1043" s="21">
        <v>0</v>
      </c>
    </row>
    <row r="1044" spans="1:3" ht="15">
      <c r="A1044" s="6" t="s">
        <v>3471</v>
      </c>
      <c r="B1044" s="18" t="s">
        <v>3841</v>
      </c>
      <c r="C1044" s="12">
        <v>2559926</v>
      </c>
    </row>
    <row r="1045" spans="1:3" ht="25.5">
      <c r="A1045" s="6" t="s">
        <v>2916</v>
      </c>
      <c r="B1045" s="18" t="s">
        <v>300</v>
      </c>
      <c r="C1045" s="12">
        <v>478112</v>
      </c>
    </row>
    <row r="1046" spans="1:3" ht="25.5">
      <c r="A1046" s="9">
        <v>3101018</v>
      </c>
      <c r="B1046" s="9" t="s">
        <v>2470</v>
      </c>
      <c r="C1046" s="21">
        <v>478112</v>
      </c>
    </row>
    <row r="1047" spans="1:3" ht="15">
      <c r="A1047" s="9">
        <v>3300103</v>
      </c>
      <c r="B1047" s="9" t="s">
        <v>1157</v>
      </c>
      <c r="C1047" s="21">
        <v>0</v>
      </c>
    </row>
    <row r="1048" spans="1:3" ht="15">
      <c r="A1048" s="6" t="s">
        <v>2849</v>
      </c>
      <c r="B1048" s="18" t="s">
        <v>1226</v>
      </c>
      <c r="C1048" s="12">
        <v>0</v>
      </c>
    </row>
    <row r="1049" spans="1:3" ht="15">
      <c r="A1049" s="9">
        <v>3250401</v>
      </c>
      <c r="B1049" s="9" t="s">
        <v>1969</v>
      </c>
      <c r="C1049" s="21">
        <v>0</v>
      </c>
    </row>
    <row r="1050" spans="1:3" ht="15">
      <c r="A1050" s="6" t="s">
        <v>1534</v>
      </c>
      <c r="B1050" s="18" t="s">
        <v>1922</v>
      </c>
      <c r="C1050" s="12">
        <v>2081814</v>
      </c>
    </row>
    <row r="1051" spans="1:3" ht="38.25">
      <c r="A1051" s="9" t="s">
        <v>2797</v>
      </c>
      <c r="B1051" s="20" t="s">
        <v>4394</v>
      </c>
      <c r="C1051" s="21">
        <v>762641</v>
      </c>
    </row>
    <row r="1052" spans="1:3" ht="25.5">
      <c r="A1052" s="9">
        <v>3101001</v>
      </c>
      <c r="B1052" s="9" t="s">
        <v>2491</v>
      </c>
      <c r="C1052" s="21">
        <v>161779</v>
      </c>
    </row>
    <row r="1053" spans="1:3" ht="25.5">
      <c r="A1053" s="9">
        <v>3101002</v>
      </c>
      <c r="B1053" s="9" t="s">
        <v>2602</v>
      </c>
      <c r="C1053" s="21">
        <v>150582</v>
      </c>
    </row>
    <row r="1054" spans="1:3" ht="25.5">
      <c r="A1054" s="9">
        <v>3101003</v>
      </c>
      <c r="B1054" s="9" t="s">
        <v>3001</v>
      </c>
      <c r="C1054" s="21">
        <v>142276</v>
      </c>
    </row>
    <row r="1055" spans="1:3" ht="25.5">
      <c r="A1055" s="9">
        <v>3101004</v>
      </c>
      <c r="B1055" s="9" t="s">
        <v>1933</v>
      </c>
      <c r="C1055" s="21">
        <v>0</v>
      </c>
    </row>
    <row r="1056" spans="1:3" ht="25.5">
      <c r="A1056" s="9">
        <v>3101005</v>
      </c>
      <c r="B1056" s="9" t="s">
        <v>3670</v>
      </c>
      <c r="C1056" s="21">
        <v>138703</v>
      </c>
    </row>
    <row r="1057" spans="1:3" ht="25.5">
      <c r="A1057" s="9">
        <v>3101007</v>
      </c>
      <c r="B1057" s="9" t="s">
        <v>1877</v>
      </c>
      <c r="C1057" s="21">
        <v>169301</v>
      </c>
    </row>
    <row r="1058" spans="1:3" ht="15">
      <c r="A1058" s="9" t="s">
        <v>746</v>
      </c>
      <c r="B1058" s="20" t="s">
        <v>2684</v>
      </c>
      <c r="C1058" s="21">
        <v>1319173</v>
      </c>
    </row>
    <row r="1059" spans="1:3" ht="15">
      <c r="A1059" s="9">
        <v>3101006</v>
      </c>
      <c r="B1059" s="9" t="s">
        <v>1847</v>
      </c>
      <c r="C1059" s="21">
        <v>0</v>
      </c>
    </row>
    <row r="1060" spans="1:3" ht="15">
      <c r="A1060" s="9">
        <v>3101008</v>
      </c>
      <c r="B1060" s="9" t="s">
        <v>3162</v>
      </c>
      <c r="C1060" s="21">
        <v>5011</v>
      </c>
    </row>
    <row r="1061" spans="1:3" ht="15">
      <c r="A1061" s="9">
        <v>3101014</v>
      </c>
      <c r="B1061" s="9" t="s">
        <v>3705</v>
      </c>
      <c r="C1061" s="21">
        <v>1231129</v>
      </c>
    </row>
    <row r="1062" spans="1:3" ht="15">
      <c r="A1062" s="9">
        <v>3101016</v>
      </c>
      <c r="B1062" s="9" t="s">
        <v>3821</v>
      </c>
      <c r="C1062" s="21">
        <v>46157</v>
      </c>
    </row>
    <row r="1063" spans="1:3" ht="15">
      <c r="A1063" s="9">
        <v>3101017</v>
      </c>
      <c r="B1063" s="9" t="s">
        <v>3885</v>
      </c>
      <c r="C1063" s="21">
        <v>0</v>
      </c>
    </row>
    <row r="1064" spans="1:3" ht="15">
      <c r="A1064" s="9">
        <v>3101023</v>
      </c>
      <c r="B1064" s="9" t="s">
        <v>2454</v>
      </c>
      <c r="C1064" s="22">
        <v>13181</v>
      </c>
    </row>
    <row r="1065" spans="1:3" ht="25.5">
      <c r="A1065" s="9">
        <v>3101077</v>
      </c>
      <c r="B1065" s="9" t="s">
        <v>2056</v>
      </c>
      <c r="C1065" s="21">
        <v>23695</v>
      </c>
    </row>
    <row r="1066" spans="1:3" ht="15">
      <c r="A1066" s="9">
        <v>3250408</v>
      </c>
      <c r="B1066" s="9" t="s">
        <v>1275</v>
      </c>
      <c r="C1066" s="21">
        <v>0</v>
      </c>
    </row>
    <row r="1067" spans="1:3" ht="15">
      <c r="A1067" s="6" t="s">
        <v>10</v>
      </c>
      <c r="B1067" s="18" t="s">
        <v>2748</v>
      </c>
      <c r="C1067" s="12">
        <v>15428422</v>
      </c>
    </row>
    <row r="1068" spans="1:3" ht="25.5">
      <c r="A1068" s="6" t="s">
        <v>787</v>
      </c>
      <c r="B1068" s="18" t="s">
        <v>3240</v>
      </c>
      <c r="C1068" s="12">
        <v>855300</v>
      </c>
    </row>
    <row r="1069" spans="1:3" ht="15">
      <c r="A1069" s="9">
        <v>3101201</v>
      </c>
      <c r="B1069" s="9" t="s">
        <v>1897</v>
      </c>
      <c r="C1069" s="21">
        <v>0</v>
      </c>
    </row>
    <row r="1070" spans="1:3" ht="15">
      <c r="A1070" s="9">
        <v>3101202</v>
      </c>
      <c r="B1070" s="9" t="s">
        <v>3260</v>
      </c>
      <c r="C1070" s="21">
        <v>0</v>
      </c>
    </row>
    <row r="1071" spans="1:3" ht="25.5">
      <c r="A1071" s="9">
        <v>3101203</v>
      </c>
      <c r="B1071" s="9" t="s">
        <v>2689</v>
      </c>
      <c r="C1071" s="21">
        <v>259966</v>
      </c>
    </row>
    <row r="1072" spans="1:3" ht="15">
      <c r="A1072" s="9">
        <v>3101204</v>
      </c>
      <c r="B1072" s="9" t="s">
        <v>2510</v>
      </c>
      <c r="C1072" s="21">
        <v>574928</v>
      </c>
    </row>
    <row r="1073" spans="1:3" ht="15">
      <c r="A1073" s="9">
        <v>3101205</v>
      </c>
      <c r="B1073" s="9" t="s">
        <v>2013</v>
      </c>
      <c r="C1073" s="21">
        <v>0</v>
      </c>
    </row>
    <row r="1074" spans="1:3" ht="51">
      <c r="A1074" s="9">
        <v>3101211</v>
      </c>
      <c r="B1074" s="9" t="s">
        <v>2682</v>
      </c>
      <c r="C1074" s="21">
        <v>0</v>
      </c>
    </row>
    <row r="1075" spans="1:3" ht="51">
      <c r="A1075" s="9">
        <v>3101212</v>
      </c>
      <c r="B1075" s="9" t="s">
        <v>2650</v>
      </c>
      <c r="C1075" s="21">
        <v>0</v>
      </c>
    </row>
    <row r="1076" spans="1:3" ht="51">
      <c r="A1076" s="9">
        <v>3101213</v>
      </c>
      <c r="B1076" s="9" t="s">
        <v>2433</v>
      </c>
      <c r="C1076" s="21">
        <v>20406</v>
      </c>
    </row>
    <row r="1077" spans="1:3" ht="51">
      <c r="A1077" s="9">
        <v>3101214</v>
      </c>
      <c r="B1077" s="9" t="s">
        <v>3858</v>
      </c>
      <c r="C1077" s="21">
        <v>0</v>
      </c>
    </row>
    <row r="1078" spans="1:3" ht="51">
      <c r="A1078" s="9">
        <v>3101215</v>
      </c>
      <c r="B1078" s="9" t="s">
        <v>2646</v>
      </c>
      <c r="C1078" s="21">
        <v>0</v>
      </c>
    </row>
    <row r="1079" spans="1:3" ht="25.5">
      <c r="A1079" s="6" t="s">
        <v>2830</v>
      </c>
      <c r="B1079" s="18" t="s">
        <v>2970</v>
      </c>
      <c r="C1079" s="12">
        <v>14573122</v>
      </c>
    </row>
    <row r="1080" spans="1:3" ht="15">
      <c r="A1080" s="6" t="s">
        <v>322</v>
      </c>
      <c r="B1080" s="18" t="s">
        <v>730</v>
      </c>
      <c r="C1080" s="12">
        <v>5627573</v>
      </c>
    </row>
    <row r="1081" spans="1:3" ht="25.5">
      <c r="A1081" s="6" t="s">
        <v>3493</v>
      </c>
      <c r="B1081" s="18" t="s">
        <v>3354</v>
      </c>
      <c r="C1081" s="12">
        <v>254561</v>
      </c>
    </row>
    <row r="1082" spans="1:3" ht="15">
      <c r="A1082" s="9">
        <v>3101321</v>
      </c>
      <c r="B1082" s="9" t="s">
        <v>3639</v>
      </c>
      <c r="C1082" s="21">
        <v>254561</v>
      </c>
    </row>
    <row r="1083" spans="1:3" ht="25.5">
      <c r="A1083" s="6" t="s">
        <v>3600</v>
      </c>
      <c r="B1083" s="18" t="s">
        <v>176</v>
      </c>
      <c r="C1083" s="12">
        <v>5373012</v>
      </c>
    </row>
    <row r="1084" spans="1:3" ht="15">
      <c r="A1084" s="9">
        <v>3101301</v>
      </c>
      <c r="B1084" s="9" t="s">
        <v>1172</v>
      </c>
      <c r="C1084" s="21">
        <v>5174036</v>
      </c>
    </row>
    <row r="1085" spans="1:3" ht="38.25">
      <c r="A1085" s="9">
        <v>3101311</v>
      </c>
      <c r="B1085" s="9" t="s">
        <v>1836</v>
      </c>
      <c r="C1085" s="21">
        <v>198976</v>
      </c>
    </row>
    <row r="1086" spans="1:3" ht="25.5">
      <c r="A1086" s="6" t="s">
        <v>3593</v>
      </c>
      <c r="B1086" s="18" t="s">
        <v>2807</v>
      </c>
      <c r="C1086" s="12">
        <v>8945549</v>
      </c>
    </row>
    <row r="1087" spans="1:3" ht="15">
      <c r="A1087" s="9">
        <v>3101302</v>
      </c>
      <c r="B1087" s="9" t="s">
        <v>2571</v>
      </c>
      <c r="C1087" s="21">
        <v>816761</v>
      </c>
    </row>
    <row r="1088" spans="1:3" ht="15">
      <c r="A1088" s="9">
        <v>3101303</v>
      </c>
      <c r="B1088" s="9" t="s">
        <v>4413</v>
      </c>
      <c r="C1088" s="21">
        <v>6007586</v>
      </c>
    </row>
    <row r="1089" spans="1:3" ht="15">
      <c r="A1089" s="9">
        <v>3101304</v>
      </c>
      <c r="B1089" s="9" t="s">
        <v>3741</v>
      </c>
      <c r="C1089" s="21">
        <v>533187</v>
      </c>
    </row>
    <row r="1090" spans="1:3" ht="15">
      <c r="A1090" s="9">
        <v>3101305</v>
      </c>
      <c r="B1090" s="9" t="s">
        <v>3183</v>
      </c>
      <c r="C1090" s="21">
        <v>241526</v>
      </c>
    </row>
    <row r="1091" spans="1:3" ht="15">
      <c r="A1091" s="9">
        <v>3101306</v>
      </c>
      <c r="B1091" s="9" t="s">
        <v>4396</v>
      </c>
      <c r="C1091" s="21">
        <v>489650</v>
      </c>
    </row>
    <row r="1092" spans="1:3" ht="38.25">
      <c r="A1092" s="9">
        <v>3101312</v>
      </c>
      <c r="B1092" s="9" t="s">
        <v>3209</v>
      </c>
      <c r="C1092" s="21">
        <v>253992</v>
      </c>
    </row>
    <row r="1093" spans="1:3" ht="38.25">
      <c r="A1093" s="9">
        <v>3101313</v>
      </c>
      <c r="B1093" s="9" t="s">
        <v>3848</v>
      </c>
      <c r="C1093" s="21">
        <v>535962</v>
      </c>
    </row>
    <row r="1094" spans="1:3" ht="38.25">
      <c r="A1094" s="9">
        <v>3101314</v>
      </c>
      <c r="B1094" s="9" t="s">
        <v>4406</v>
      </c>
      <c r="C1094" s="21">
        <v>23048</v>
      </c>
    </row>
    <row r="1095" spans="1:3" ht="38.25">
      <c r="A1095" s="9">
        <v>3101315</v>
      </c>
      <c r="B1095" s="9" t="s">
        <v>3007</v>
      </c>
      <c r="C1095" s="21">
        <v>16209</v>
      </c>
    </row>
    <row r="1096" spans="1:3" ht="38.25">
      <c r="A1096" s="9">
        <v>3101316</v>
      </c>
      <c r="B1096" s="9" t="s">
        <v>4549</v>
      </c>
      <c r="C1096" s="21">
        <v>27628</v>
      </c>
    </row>
    <row r="1097" spans="1:3" ht="25.5">
      <c r="A1097" s="9">
        <v>3101322</v>
      </c>
      <c r="B1097" s="9" t="s">
        <v>2862</v>
      </c>
      <c r="C1097" s="21">
        <v>0</v>
      </c>
    </row>
    <row r="1098" spans="1:3" ht="15">
      <c r="A1098" s="9">
        <v>3101323</v>
      </c>
      <c r="B1098" s="9" t="s">
        <v>837</v>
      </c>
      <c r="C1098" s="21">
        <v>0</v>
      </c>
    </row>
    <row r="1099" spans="1:3" ht="51">
      <c r="A1099" s="9">
        <v>3101324</v>
      </c>
      <c r="B1099" s="9" t="s">
        <v>2967</v>
      </c>
      <c r="C1099" s="21">
        <v>0</v>
      </c>
    </row>
    <row r="1100" spans="1:3" ht="25.5">
      <c r="A1100" s="6" t="s">
        <v>881</v>
      </c>
      <c r="B1100" s="18" t="s">
        <v>3502</v>
      </c>
      <c r="C1100" s="12">
        <v>0</v>
      </c>
    </row>
    <row r="1101" spans="1:3" ht="25.5">
      <c r="A1101" s="6" t="s">
        <v>3488</v>
      </c>
      <c r="B1101" s="18" t="s">
        <v>3505</v>
      </c>
      <c r="C1101" s="12">
        <v>0</v>
      </c>
    </row>
    <row r="1102" spans="1:3" ht="25.5">
      <c r="A1102" s="9">
        <v>3210101</v>
      </c>
      <c r="B1102" s="9" t="s">
        <v>3375</v>
      </c>
      <c r="C1102" s="22">
        <v>0</v>
      </c>
    </row>
    <row r="1103" spans="1:3" ht="15">
      <c r="A1103" s="6" t="s">
        <v>3473</v>
      </c>
      <c r="B1103" s="18" t="s">
        <v>3604</v>
      </c>
      <c r="C1103" s="12">
        <v>0</v>
      </c>
    </row>
    <row r="1104" spans="1:3" ht="15">
      <c r="A1104" s="9">
        <v>3101401</v>
      </c>
      <c r="B1104" s="9" t="s">
        <v>3819</v>
      </c>
      <c r="C1104" s="22">
        <v>0</v>
      </c>
    </row>
    <row r="1105" spans="1:3" ht="15">
      <c r="A1105" s="6" t="s">
        <v>175</v>
      </c>
      <c r="B1105" s="18" t="s">
        <v>2968</v>
      </c>
      <c r="C1105" s="12">
        <v>828875</v>
      </c>
    </row>
    <row r="1106" spans="1:3" ht="15">
      <c r="A1106" s="6" t="s">
        <v>2867</v>
      </c>
      <c r="B1106" s="18" t="s">
        <v>3363</v>
      </c>
      <c r="C1106" s="12">
        <v>808351</v>
      </c>
    </row>
    <row r="1107" spans="1:3" ht="25.5">
      <c r="A1107" s="9">
        <v>3101502</v>
      </c>
      <c r="B1107" s="9" t="s">
        <v>4466</v>
      </c>
      <c r="C1107" s="21">
        <v>80497</v>
      </c>
    </row>
    <row r="1108" spans="1:3" ht="15">
      <c r="A1108" s="9">
        <v>3101504</v>
      </c>
      <c r="B1108" s="9" t="s">
        <v>3248</v>
      </c>
      <c r="C1108" s="21">
        <v>0</v>
      </c>
    </row>
    <row r="1109" spans="1:3" ht="15">
      <c r="A1109" s="9">
        <v>3101505</v>
      </c>
      <c r="B1109" s="9" t="s">
        <v>2511</v>
      </c>
      <c r="C1109" s="21">
        <v>155061</v>
      </c>
    </row>
    <row r="1110" spans="1:3" ht="15">
      <c r="A1110" s="9">
        <v>3101506</v>
      </c>
      <c r="B1110" s="9" t="s">
        <v>3787</v>
      </c>
      <c r="C1110" s="21">
        <v>26992</v>
      </c>
    </row>
    <row r="1111" spans="1:3" ht="15">
      <c r="A1111" s="9">
        <v>3101507</v>
      </c>
      <c r="B1111" s="9" t="s">
        <v>4346</v>
      </c>
      <c r="C1111" s="21">
        <v>1229472</v>
      </c>
    </row>
    <row r="1112" spans="1:3" ht="15">
      <c r="A1112" s="9">
        <v>3101508</v>
      </c>
      <c r="B1112" s="9" t="s">
        <v>2083</v>
      </c>
      <c r="C1112" s="21">
        <v>13556</v>
      </c>
    </row>
    <row r="1113" spans="1:3" ht="15">
      <c r="A1113" s="9">
        <v>3101509</v>
      </c>
      <c r="B1113" s="9" t="s">
        <v>3643</v>
      </c>
      <c r="C1113" s="21">
        <v>198768</v>
      </c>
    </row>
    <row r="1114" spans="1:3" ht="15">
      <c r="A1114" s="9">
        <v>3101510</v>
      </c>
      <c r="B1114" s="9" t="s">
        <v>3472</v>
      </c>
      <c r="C1114" s="21">
        <v>970618</v>
      </c>
    </row>
    <row r="1115" spans="1:3" ht="15">
      <c r="A1115" s="9">
        <v>3101511</v>
      </c>
      <c r="B1115" s="9" t="s">
        <v>841</v>
      </c>
      <c r="C1115" s="21">
        <v>616772</v>
      </c>
    </row>
    <row r="1116" spans="1:3" ht="25.5">
      <c r="A1116" s="9">
        <v>3101513</v>
      </c>
      <c r="B1116" s="9" t="s">
        <v>3657</v>
      </c>
      <c r="C1116" s="21">
        <v>112291</v>
      </c>
    </row>
    <row r="1117" spans="1:3" ht="15">
      <c r="A1117" s="9">
        <v>3101514</v>
      </c>
      <c r="B1117" s="9" t="s">
        <v>1902</v>
      </c>
      <c r="C1117" s="21">
        <v>53</v>
      </c>
    </row>
    <row r="1118" spans="1:3" ht="25.5">
      <c r="A1118" s="9">
        <v>3101515</v>
      </c>
      <c r="B1118" s="9" t="s">
        <v>2465</v>
      </c>
      <c r="C1118" s="21">
        <v>106</v>
      </c>
    </row>
    <row r="1119" spans="1:3" ht="38.25">
      <c r="A1119" s="9">
        <v>3101516</v>
      </c>
      <c r="B1119" s="9" t="s">
        <v>1898</v>
      </c>
      <c r="C1119" s="21">
        <v>2750582</v>
      </c>
    </row>
    <row r="1120" spans="1:3" ht="25.5">
      <c r="A1120" s="9">
        <v>3101517</v>
      </c>
      <c r="B1120" s="9" t="s">
        <v>2424</v>
      </c>
      <c r="C1120" s="21">
        <v>942359</v>
      </c>
    </row>
    <row r="1121" spans="1:3" ht="38.25">
      <c r="A1121" s="9">
        <v>3101518</v>
      </c>
      <c r="B1121" s="9" t="s">
        <v>4504</v>
      </c>
      <c r="C1121" s="21">
        <v>0</v>
      </c>
    </row>
    <row r="1122" spans="1:3" ht="25.5">
      <c r="A1122" s="9">
        <v>3101519</v>
      </c>
      <c r="B1122" s="9" t="s">
        <v>2487</v>
      </c>
      <c r="C1122" s="21">
        <v>28338</v>
      </c>
    </row>
    <row r="1123" spans="1:3" ht="25.5">
      <c r="A1123" s="9">
        <v>3101520</v>
      </c>
      <c r="B1123" s="9" t="s">
        <v>2411</v>
      </c>
      <c r="C1123" s="21">
        <v>0</v>
      </c>
    </row>
    <row r="1124" spans="1:3" ht="15">
      <c r="A1124" s="9">
        <v>3101521</v>
      </c>
      <c r="B1124" s="9" t="s">
        <v>3368</v>
      </c>
      <c r="C1124" s="21">
        <v>0</v>
      </c>
    </row>
    <row r="1125" spans="1:3" ht="25.5">
      <c r="A1125" s="9">
        <v>3101522</v>
      </c>
      <c r="B1125" s="9" t="s">
        <v>3345</v>
      </c>
      <c r="C1125" s="21">
        <v>0</v>
      </c>
    </row>
    <row r="1126" spans="1:3" ht="15">
      <c r="A1126" s="9">
        <v>3101523</v>
      </c>
      <c r="B1126" s="9" t="s">
        <v>1485</v>
      </c>
      <c r="C1126" s="21">
        <v>380730</v>
      </c>
    </row>
    <row r="1127" spans="1:3" ht="25.5">
      <c r="A1127" s="9">
        <v>3101524</v>
      </c>
      <c r="B1127" s="9" t="s">
        <v>842</v>
      </c>
      <c r="C1127" s="21">
        <v>0</v>
      </c>
    </row>
    <row r="1128" spans="1:3" ht="15">
      <c r="A1128" s="9">
        <v>3101525</v>
      </c>
      <c r="B1128" s="9" t="s">
        <v>76</v>
      </c>
      <c r="C1128" s="21">
        <v>0</v>
      </c>
    </row>
    <row r="1129" spans="1:3" ht="15">
      <c r="A1129" s="9">
        <v>3101526</v>
      </c>
      <c r="B1129" s="9" t="s">
        <v>157</v>
      </c>
      <c r="C1129" s="21">
        <v>118858</v>
      </c>
    </row>
    <row r="1130" spans="1:3" ht="25.5">
      <c r="A1130" s="9">
        <v>3101527</v>
      </c>
      <c r="B1130" s="9" t="s">
        <v>801</v>
      </c>
      <c r="C1130" s="21">
        <v>0</v>
      </c>
    </row>
    <row r="1131" spans="1:3" ht="15">
      <c r="A1131" s="9">
        <v>3101528</v>
      </c>
      <c r="B1131" s="9" t="s">
        <v>3571</v>
      </c>
      <c r="C1131" s="21">
        <v>0</v>
      </c>
    </row>
    <row r="1132" spans="1:3" ht="25.5">
      <c r="A1132" s="9">
        <v>3101529</v>
      </c>
      <c r="B1132" s="9" t="s">
        <v>2993</v>
      </c>
      <c r="C1132" s="21">
        <v>0</v>
      </c>
    </row>
    <row r="1133" spans="1:3" ht="25.5">
      <c r="A1133" s="9">
        <v>3101539</v>
      </c>
      <c r="B1133" s="9" t="s">
        <v>1919</v>
      </c>
      <c r="C1133" s="21">
        <v>0</v>
      </c>
    </row>
    <row r="1134" spans="1:3" ht="15">
      <c r="A1134" s="9">
        <v>3101540</v>
      </c>
      <c r="B1134" s="9" t="s">
        <v>3200</v>
      </c>
      <c r="C1134" s="21">
        <v>0</v>
      </c>
    </row>
    <row r="1135" spans="1:3" ht="38.25">
      <c r="A1135" s="9">
        <v>3101541</v>
      </c>
      <c r="B1135" s="9" t="s">
        <v>3438</v>
      </c>
      <c r="C1135" s="21">
        <v>0</v>
      </c>
    </row>
    <row r="1136" spans="1:3" ht="38.25">
      <c r="A1136" s="9">
        <v>3101542</v>
      </c>
      <c r="B1136" s="9" t="s">
        <v>227</v>
      </c>
      <c r="C1136" s="21">
        <v>0</v>
      </c>
    </row>
    <row r="1137" spans="1:3" ht="25.5">
      <c r="A1137" s="9">
        <v>3101543</v>
      </c>
      <c r="B1137" s="9" t="s">
        <v>2850</v>
      </c>
      <c r="C1137" s="21">
        <v>0</v>
      </c>
    </row>
    <row r="1138" spans="1:3" ht="15">
      <c r="A1138" s="9">
        <v>3101544</v>
      </c>
      <c r="B1138" s="9" t="s">
        <v>5</v>
      </c>
      <c r="C1138" s="22">
        <v>0</v>
      </c>
    </row>
    <row r="1139" spans="1:3" ht="25.5">
      <c r="A1139" s="9">
        <v>4550102</v>
      </c>
      <c r="B1139" s="9" t="s">
        <v>4466</v>
      </c>
      <c r="C1139" s="21">
        <v>85432</v>
      </c>
    </row>
    <row r="1140" spans="1:3" ht="15">
      <c r="A1140" s="9">
        <v>4550104</v>
      </c>
      <c r="B1140" s="9" t="s">
        <v>3248</v>
      </c>
      <c r="C1140" s="21">
        <v>0</v>
      </c>
    </row>
    <row r="1141" spans="1:3" ht="15">
      <c r="A1141" s="9">
        <v>4550105</v>
      </c>
      <c r="B1141" s="9" t="s">
        <v>2511</v>
      </c>
      <c r="C1141" s="21">
        <v>125480</v>
      </c>
    </row>
    <row r="1142" spans="1:3" ht="15">
      <c r="A1142" s="9">
        <v>4550106</v>
      </c>
      <c r="B1142" s="9" t="s">
        <v>3787</v>
      </c>
      <c r="C1142" s="21">
        <v>26914</v>
      </c>
    </row>
    <row r="1143" spans="1:3" ht="15">
      <c r="A1143" s="9">
        <v>4550107</v>
      </c>
      <c r="B1143" s="9" t="s">
        <v>4346</v>
      </c>
      <c r="C1143" s="21">
        <v>1006828</v>
      </c>
    </row>
    <row r="1144" spans="1:3" ht="15">
      <c r="A1144" s="9">
        <v>4550108</v>
      </c>
      <c r="B1144" s="9" t="s">
        <v>2083</v>
      </c>
      <c r="C1144" s="21">
        <v>16654</v>
      </c>
    </row>
    <row r="1145" spans="1:3" ht="15">
      <c r="A1145" s="9">
        <v>4550109</v>
      </c>
      <c r="B1145" s="9" t="s">
        <v>3643</v>
      </c>
      <c r="C1145" s="21">
        <v>68011</v>
      </c>
    </row>
    <row r="1146" spans="1:3" ht="15">
      <c r="A1146" s="9">
        <v>4550110</v>
      </c>
      <c r="B1146" s="9" t="s">
        <v>3472</v>
      </c>
      <c r="C1146" s="21">
        <v>938808</v>
      </c>
    </row>
    <row r="1147" spans="1:3" ht="15">
      <c r="A1147" s="9">
        <v>4550111</v>
      </c>
      <c r="B1147" s="9" t="s">
        <v>841</v>
      </c>
      <c r="C1147" s="21">
        <v>495275</v>
      </c>
    </row>
    <row r="1148" spans="1:3" ht="25.5">
      <c r="A1148" s="9">
        <v>4550113</v>
      </c>
      <c r="B1148" s="9" t="s">
        <v>3657</v>
      </c>
      <c r="C1148" s="21">
        <v>93808</v>
      </c>
    </row>
    <row r="1149" spans="1:3" ht="15">
      <c r="A1149" s="9">
        <v>4550114</v>
      </c>
      <c r="B1149" s="9" t="s">
        <v>1902</v>
      </c>
      <c r="C1149" s="21">
        <v>76</v>
      </c>
    </row>
    <row r="1150" spans="1:3" ht="25.5">
      <c r="A1150" s="9">
        <v>4550115</v>
      </c>
      <c r="B1150" s="9" t="s">
        <v>2040</v>
      </c>
      <c r="C1150" s="21">
        <v>0</v>
      </c>
    </row>
    <row r="1151" spans="1:3" ht="38.25">
      <c r="A1151" s="9">
        <v>4550116</v>
      </c>
      <c r="B1151" s="9" t="s">
        <v>1898</v>
      </c>
      <c r="C1151" s="21">
        <v>2553952</v>
      </c>
    </row>
    <row r="1152" spans="1:3" ht="25.5">
      <c r="A1152" s="9">
        <v>4550117</v>
      </c>
      <c r="B1152" s="9" t="s">
        <v>2424</v>
      </c>
      <c r="C1152" s="21">
        <v>857168</v>
      </c>
    </row>
    <row r="1153" spans="1:3" ht="38.25">
      <c r="A1153" s="9">
        <v>4550118</v>
      </c>
      <c r="B1153" s="9" t="s">
        <v>3817</v>
      </c>
      <c r="C1153" s="21">
        <v>362429</v>
      </c>
    </row>
    <row r="1154" spans="1:3" ht="25.5">
      <c r="A1154" s="9">
        <v>4550119</v>
      </c>
      <c r="B1154" s="9" t="s">
        <v>1946</v>
      </c>
      <c r="C1154" s="21">
        <v>29003</v>
      </c>
    </row>
    <row r="1155" spans="1:3" ht="25.5">
      <c r="A1155" s="9">
        <v>4550120</v>
      </c>
      <c r="B1155" s="9" t="s">
        <v>2411</v>
      </c>
      <c r="C1155" s="21">
        <v>0</v>
      </c>
    </row>
    <row r="1156" spans="1:3" ht="25.5">
      <c r="A1156" s="9">
        <v>4550142</v>
      </c>
      <c r="B1156" s="9" t="s">
        <v>1919</v>
      </c>
      <c r="C1156" s="21">
        <v>0</v>
      </c>
    </row>
    <row r="1157" spans="1:3" ht="15">
      <c r="A1157" s="9">
        <v>4550143</v>
      </c>
      <c r="B1157" s="9" t="s">
        <v>3200</v>
      </c>
      <c r="C1157" s="21">
        <v>0</v>
      </c>
    </row>
    <row r="1158" spans="1:3" ht="38.25">
      <c r="A1158" s="9">
        <v>4550144</v>
      </c>
      <c r="B1158" s="9" t="s">
        <v>56</v>
      </c>
      <c r="C1158" s="21">
        <v>0</v>
      </c>
    </row>
    <row r="1159" spans="1:3" ht="38.25">
      <c r="A1159" s="9">
        <v>4550145</v>
      </c>
      <c r="B1159" s="9" t="s">
        <v>3916</v>
      </c>
      <c r="C1159" s="21">
        <v>0</v>
      </c>
    </row>
    <row r="1160" spans="1:3" ht="25.5">
      <c r="A1160" s="9">
        <v>4550146</v>
      </c>
      <c r="B1160" s="9" t="s">
        <v>799</v>
      </c>
      <c r="C1160" s="21">
        <v>0</v>
      </c>
    </row>
    <row r="1161" spans="1:3" ht="15">
      <c r="A1161" s="9">
        <v>4550147</v>
      </c>
      <c r="B1161" s="9" t="s">
        <v>3368</v>
      </c>
      <c r="C1161" s="21">
        <v>0</v>
      </c>
    </row>
    <row r="1162" spans="1:3" ht="25.5">
      <c r="A1162" s="9">
        <v>4550148</v>
      </c>
      <c r="B1162" s="9" t="s">
        <v>3345</v>
      </c>
      <c r="C1162" s="21">
        <v>0</v>
      </c>
    </row>
    <row r="1163" spans="1:3" ht="15">
      <c r="A1163" s="9">
        <v>4550149</v>
      </c>
      <c r="B1163" s="9" t="s">
        <v>1485</v>
      </c>
      <c r="C1163" s="21">
        <v>0</v>
      </c>
    </row>
    <row r="1164" spans="1:3" ht="25.5">
      <c r="A1164" s="9">
        <v>4550150</v>
      </c>
      <c r="B1164" s="9" t="s">
        <v>842</v>
      </c>
      <c r="C1164" s="21">
        <v>0</v>
      </c>
    </row>
    <row r="1165" spans="1:3" ht="15">
      <c r="A1165" s="9">
        <v>4550151</v>
      </c>
      <c r="B1165" s="9" t="s">
        <v>76</v>
      </c>
      <c r="C1165" s="21">
        <v>0</v>
      </c>
    </row>
    <row r="1166" spans="1:3" ht="15">
      <c r="A1166" s="9">
        <v>4550152</v>
      </c>
      <c r="B1166" s="9" t="s">
        <v>157</v>
      </c>
      <c r="C1166" s="21">
        <v>156864</v>
      </c>
    </row>
    <row r="1167" spans="1:3" ht="25.5">
      <c r="A1167" s="9">
        <v>4550153</v>
      </c>
      <c r="B1167" s="9" t="s">
        <v>801</v>
      </c>
      <c r="C1167" s="21">
        <v>0</v>
      </c>
    </row>
    <row r="1168" spans="1:3" ht="15">
      <c r="A1168" s="9">
        <v>4550154</v>
      </c>
      <c r="B1168" s="9" t="s">
        <v>3571</v>
      </c>
      <c r="C1168" s="21">
        <v>0</v>
      </c>
    </row>
    <row r="1169" spans="1:3" ht="25.5">
      <c r="A1169" s="9">
        <v>4550155</v>
      </c>
      <c r="B1169" s="9" t="s">
        <v>2993</v>
      </c>
      <c r="C1169" s="21">
        <v>0</v>
      </c>
    </row>
    <row r="1170" spans="1:3" ht="15">
      <c r="A1170" s="9">
        <v>4550156</v>
      </c>
      <c r="B1170" s="9" t="s">
        <v>5</v>
      </c>
      <c r="C1170" s="22">
        <v>0</v>
      </c>
    </row>
    <row r="1171" spans="1:3" ht="25.5">
      <c r="A1171" s="6" t="s">
        <v>2928</v>
      </c>
      <c r="B1171" s="18" t="s">
        <v>246</v>
      </c>
      <c r="C1171" s="12">
        <v>20524</v>
      </c>
    </row>
    <row r="1172" spans="1:3" ht="15">
      <c r="A1172" s="9">
        <v>3101530</v>
      </c>
      <c r="B1172" s="9" t="s">
        <v>3685</v>
      </c>
      <c r="C1172" s="21">
        <v>0</v>
      </c>
    </row>
    <row r="1173" spans="1:3" ht="15">
      <c r="A1173" s="9">
        <v>3101531</v>
      </c>
      <c r="B1173" s="9" t="s">
        <v>2422</v>
      </c>
      <c r="C1173" s="21">
        <v>0</v>
      </c>
    </row>
    <row r="1174" spans="1:3" ht="15">
      <c r="A1174" s="9">
        <v>3101532</v>
      </c>
      <c r="B1174" s="9" t="s">
        <v>3165</v>
      </c>
      <c r="C1174" s="21">
        <v>0</v>
      </c>
    </row>
    <row r="1175" spans="1:3" ht="15">
      <c r="A1175" s="9">
        <v>3101533</v>
      </c>
      <c r="B1175" s="9" t="s">
        <v>3193</v>
      </c>
      <c r="C1175" s="21">
        <v>7010</v>
      </c>
    </row>
    <row r="1176" spans="1:3" ht="15">
      <c r="A1176" s="9">
        <v>3101534</v>
      </c>
      <c r="B1176" s="9" t="s">
        <v>2481</v>
      </c>
      <c r="C1176" s="21">
        <v>52817</v>
      </c>
    </row>
    <row r="1177" spans="1:3" ht="25.5">
      <c r="A1177" s="9">
        <v>3101535</v>
      </c>
      <c r="B1177" s="9" t="s">
        <v>3205</v>
      </c>
      <c r="C1177" s="21">
        <v>0</v>
      </c>
    </row>
    <row r="1178" spans="1:3" ht="15">
      <c r="A1178" s="9">
        <v>3101536</v>
      </c>
      <c r="B1178" s="9" t="s">
        <v>4325</v>
      </c>
      <c r="C1178" s="21">
        <v>0</v>
      </c>
    </row>
    <row r="1179" spans="1:3" ht="15">
      <c r="A1179" s="9">
        <v>3101537</v>
      </c>
      <c r="B1179" s="9" t="s">
        <v>3749</v>
      </c>
      <c r="C1179" s="21">
        <v>84565</v>
      </c>
    </row>
    <row r="1180" spans="1:3" ht="15">
      <c r="A1180" s="9">
        <v>3101538</v>
      </c>
      <c r="B1180" s="9" t="s">
        <v>2542</v>
      </c>
      <c r="C1180" s="21">
        <v>0</v>
      </c>
    </row>
    <row r="1181" spans="1:3" ht="15">
      <c r="A1181" s="9">
        <v>3101550</v>
      </c>
      <c r="B1181" s="9" t="s">
        <v>3272</v>
      </c>
      <c r="C1181" s="21">
        <v>0</v>
      </c>
    </row>
    <row r="1182" spans="1:3" ht="25.5">
      <c r="A1182" s="9">
        <v>3101551</v>
      </c>
      <c r="B1182" s="9" t="s">
        <v>2493</v>
      </c>
      <c r="C1182" s="21">
        <v>2155</v>
      </c>
    </row>
    <row r="1183" spans="1:3" ht="25.5">
      <c r="A1183" s="9">
        <v>3101553</v>
      </c>
      <c r="B1183" s="9" t="s">
        <v>1926</v>
      </c>
      <c r="C1183" s="21">
        <v>0</v>
      </c>
    </row>
    <row r="1184" spans="1:3" ht="38.25">
      <c r="A1184" s="9">
        <v>3101554</v>
      </c>
      <c r="B1184" s="9" t="s">
        <v>4371</v>
      </c>
      <c r="C1184" s="21">
        <v>780</v>
      </c>
    </row>
    <row r="1185" spans="1:3" ht="15">
      <c r="A1185" s="9">
        <v>3101570</v>
      </c>
      <c r="B1185" s="9" t="s">
        <v>2501</v>
      </c>
      <c r="C1185" s="21">
        <v>112232</v>
      </c>
    </row>
    <row r="1186" spans="1:3" ht="15">
      <c r="A1186" s="9">
        <v>4550230</v>
      </c>
      <c r="B1186" s="9" t="s">
        <v>3685</v>
      </c>
      <c r="C1186" s="21">
        <v>0</v>
      </c>
    </row>
    <row r="1187" spans="1:3" ht="15">
      <c r="A1187" s="9">
        <v>4550231</v>
      </c>
      <c r="B1187" s="9" t="s">
        <v>2422</v>
      </c>
      <c r="C1187" s="21">
        <v>0</v>
      </c>
    </row>
    <row r="1188" spans="1:3" ht="15">
      <c r="A1188" s="9">
        <v>4550232</v>
      </c>
      <c r="B1188" s="9" t="s">
        <v>3165</v>
      </c>
      <c r="C1188" s="21">
        <v>0</v>
      </c>
    </row>
    <row r="1189" spans="1:3" ht="15">
      <c r="A1189" s="9">
        <v>4550233</v>
      </c>
      <c r="B1189" s="9" t="s">
        <v>3193</v>
      </c>
      <c r="C1189" s="21">
        <v>6153</v>
      </c>
    </row>
    <row r="1190" spans="1:3" ht="15">
      <c r="A1190" s="9">
        <v>4550234</v>
      </c>
      <c r="B1190" s="9" t="s">
        <v>2481</v>
      </c>
      <c r="C1190" s="21">
        <v>47679</v>
      </c>
    </row>
    <row r="1191" spans="1:3" ht="25.5">
      <c r="A1191" s="9">
        <v>4550235</v>
      </c>
      <c r="B1191" s="9" t="s">
        <v>3205</v>
      </c>
      <c r="C1191" s="21">
        <v>0</v>
      </c>
    </row>
    <row r="1192" spans="1:3" ht="15">
      <c r="A1192" s="9">
        <v>4550236</v>
      </c>
      <c r="B1192" s="9" t="s">
        <v>4325</v>
      </c>
      <c r="C1192" s="21">
        <v>0</v>
      </c>
    </row>
    <row r="1193" spans="1:3" ht="15">
      <c r="A1193" s="9">
        <v>4550237</v>
      </c>
      <c r="B1193" s="9" t="s">
        <v>3749</v>
      </c>
      <c r="C1193" s="21">
        <v>74807</v>
      </c>
    </row>
    <row r="1194" spans="1:3" ht="15">
      <c r="A1194" s="9">
        <v>4550238</v>
      </c>
      <c r="B1194" s="9" t="s">
        <v>2542</v>
      </c>
      <c r="C1194" s="21">
        <v>0</v>
      </c>
    </row>
    <row r="1195" spans="1:3" ht="15">
      <c r="A1195" s="9">
        <v>4550350</v>
      </c>
      <c r="B1195" s="9" t="s">
        <v>3783</v>
      </c>
      <c r="C1195" s="21">
        <v>0</v>
      </c>
    </row>
    <row r="1196" spans="1:3" ht="25.5">
      <c r="A1196" s="9">
        <v>4550351</v>
      </c>
      <c r="B1196" s="9" t="s">
        <v>2493</v>
      </c>
      <c r="C1196" s="21">
        <v>1941</v>
      </c>
    </row>
    <row r="1197" spans="1:3" ht="25.5">
      <c r="A1197" s="9">
        <v>4550353</v>
      </c>
      <c r="B1197" s="9" t="s">
        <v>2693</v>
      </c>
      <c r="C1197" s="21">
        <v>0</v>
      </c>
    </row>
    <row r="1198" spans="1:3" ht="38.25">
      <c r="A1198" s="9">
        <v>4550354</v>
      </c>
      <c r="B1198" s="9" t="s">
        <v>3820</v>
      </c>
      <c r="C1198" s="21">
        <v>781</v>
      </c>
    </row>
    <row r="1199" spans="1:3" ht="15">
      <c r="A1199" s="9">
        <v>4550470</v>
      </c>
      <c r="B1199" s="9" t="s">
        <v>2501</v>
      </c>
      <c r="C1199" s="21">
        <v>107674</v>
      </c>
    </row>
    <row r="1200" spans="1:3" ht="15">
      <c r="A1200" s="6" t="s">
        <v>65</v>
      </c>
      <c r="B1200" s="18" t="s">
        <v>3414</v>
      </c>
      <c r="C1200" s="12">
        <v>1619522</v>
      </c>
    </row>
    <row r="1201" spans="1:3" ht="15">
      <c r="A1201" s="6" t="s">
        <v>306</v>
      </c>
      <c r="B1201" s="18" t="s">
        <v>83</v>
      </c>
      <c r="C1201" s="12">
        <v>0</v>
      </c>
    </row>
    <row r="1202" spans="1:3" ht="25.5">
      <c r="A1202" s="9" t="s">
        <v>162</v>
      </c>
      <c r="B1202" s="20" t="s">
        <v>2902</v>
      </c>
      <c r="C1202" s="21">
        <v>0</v>
      </c>
    </row>
    <row r="1203" spans="1:3" ht="25.5">
      <c r="A1203" s="9">
        <v>3101612</v>
      </c>
      <c r="B1203" s="9" t="s">
        <v>4459</v>
      </c>
      <c r="C1203" s="21">
        <v>0</v>
      </c>
    </row>
    <row r="1204" spans="1:3" ht="25.5">
      <c r="A1204" s="9" t="s">
        <v>3478</v>
      </c>
      <c r="B1204" s="20" t="s">
        <v>2947</v>
      </c>
      <c r="C1204" s="21">
        <v>0</v>
      </c>
    </row>
    <row r="1205" spans="1:3" ht="25.5">
      <c r="A1205" s="9">
        <v>3101613</v>
      </c>
      <c r="B1205" s="9" t="s">
        <v>1260</v>
      </c>
      <c r="C1205" s="21">
        <v>0</v>
      </c>
    </row>
    <row r="1206" spans="1:3" ht="38.25">
      <c r="A1206" s="9" t="s">
        <v>308</v>
      </c>
      <c r="B1206" s="20" t="s">
        <v>4578</v>
      </c>
      <c r="C1206" s="21">
        <v>0</v>
      </c>
    </row>
    <row r="1207" spans="1:3" ht="38.25">
      <c r="A1207" s="9">
        <v>3101620</v>
      </c>
      <c r="B1207" s="9" t="s">
        <v>2793</v>
      </c>
      <c r="C1207" s="21">
        <v>0</v>
      </c>
    </row>
    <row r="1208" spans="1:3" ht="25.5">
      <c r="A1208" s="9">
        <v>3101626</v>
      </c>
      <c r="B1208" s="9" t="s">
        <v>3605</v>
      </c>
      <c r="C1208" s="21">
        <v>0</v>
      </c>
    </row>
    <row r="1209" spans="1:3" ht="38.25">
      <c r="A1209" s="9">
        <v>3101627</v>
      </c>
      <c r="B1209" s="9" t="s">
        <v>3919</v>
      </c>
      <c r="C1209" s="21">
        <v>0</v>
      </c>
    </row>
    <row r="1210" spans="1:3" ht="38.25">
      <c r="A1210" s="9">
        <v>3101628</v>
      </c>
      <c r="B1210" s="9" t="s">
        <v>3428</v>
      </c>
      <c r="C1210" s="21">
        <v>0</v>
      </c>
    </row>
    <row r="1211" spans="1:3" ht="51">
      <c r="A1211" s="9">
        <v>3101629</v>
      </c>
      <c r="B1211" s="9" t="s">
        <v>2953</v>
      </c>
      <c r="C1211" s="21">
        <v>0</v>
      </c>
    </row>
    <row r="1212" spans="1:3" ht="25.5">
      <c r="A1212" s="9" t="s">
        <v>177</v>
      </c>
      <c r="B1212" s="20" t="s">
        <v>47</v>
      </c>
      <c r="C1212" s="21">
        <v>0</v>
      </c>
    </row>
    <row r="1213" spans="1:3" ht="25.5">
      <c r="A1213" s="9">
        <v>3101621</v>
      </c>
      <c r="B1213" s="9" t="s">
        <v>876</v>
      </c>
      <c r="C1213" s="21">
        <v>0</v>
      </c>
    </row>
    <row r="1214" spans="1:3" ht="15">
      <c r="A1214" s="9" t="s">
        <v>2866</v>
      </c>
      <c r="B1214" s="20" t="s">
        <v>2727</v>
      </c>
      <c r="C1214" s="21">
        <v>0</v>
      </c>
    </row>
    <row r="1215" spans="1:3" ht="25.5">
      <c r="A1215" s="9">
        <v>3101601</v>
      </c>
      <c r="B1215" s="9" t="s">
        <v>1256</v>
      </c>
      <c r="C1215" s="21">
        <v>0</v>
      </c>
    </row>
    <row r="1216" spans="1:3" ht="25.5">
      <c r="A1216" s="6" t="s">
        <v>3342</v>
      </c>
      <c r="B1216" s="18" t="s">
        <v>862</v>
      </c>
      <c r="C1216" s="12">
        <v>234000</v>
      </c>
    </row>
    <row r="1217" spans="1:3" ht="25.5">
      <c r="A1217" s="9">
        <v>3101602</v>
      </c>
      <c r="B1217" s="9" t="s">
        <v>3627</v>
      </c>
      <c r="C1217" s="21">
        <v>234000</v>
      </c>
    </row>
    <row r="1218" spans="1:3" ht="25.5">
      <c r="A1218" s="6" t="s">
        <v>3525</v>
      </c>
      <c r="B1218" s="18" t="s">
        <v>2998</v>
      </c>
      <c r="C1218" s="12">
        <v>1007237</v>
      </c>
    </row>
    <row r="1219" spans="1:3" ht="38.25">
      <c r="A1219" s="9" t="s">
        <v>2939</v>
      </c>
      <c r="B1219" s="20" t="s">
        <v>3347</v>
      </c>
      <c r="C1219" s="21">
        <v>319108</v>
      </c>
    </row>
    <row r="1220" spans="1:3" ht="38.25">
      <c r="A1220" s="9">
        <v>3101622</v>
      </c>
      <c r="B1220" s="9" t="s">
        <v>280</v>
      </c>
      <c r="C1220" s="21">
        <v>319108</v>
      </c>
    </row>
    <row r="1221" spans="1:3" ht="38.25">
      <c r="A1221" s="9" t="s">
        <v>3532</v>
      </c>
      <c r="B1221" s="20" t="s">
        <v>2745</v>
      </c>
      <c r="C1221" s="21">
        <v>82163</v>
      </c>
    </row>
    <row r="1222" spans="1:3" ht="38.25">
      <c r="A1222" s="9">
        <v>3101623</v>
      </c>
      <c r="B1222" s="9" t="s">
        <v>3397</v>
      </c>
      <c r="C1222" s="21">
        <v>82163</v>
      </c>
    </row>
    <row r="1223" spans="1:3" ht="38.25">
      <c r="A1223" s="9" t="s">
        <v>844</v>
      </c>
      <c r="B1223" s="20" t="s">
        <v>3409</v>
      </c>
      <c r="C1223" s="21">
        <v>0</v>
      </c>
    </row>
    <row r="1224" spans="1:3" ht="25.5">
      <c r="A1224" s="9">
        <v>3101624</v>
      </c>
      <c r="B1224" s="9" t="s">
        <v>836</v>
      </c>
      <c r="C1224" s="21">
        <v>0</v>
      </c>
    </row>
    <row r="1225" spans="1:3" ht="25.5">
      <c r="A1225" s="9" t="s">
        <v>3407</v>
      </c>
      <c r="B1225" s="20" t="s">
        <v>2983</v>
      </c>
      <c r="C1225" s="21">
        <v>605966</v>
      </c>
    </row>
    <row r="1226" spans="1:3" ht="25.5">
      <c r="A1226" s="9">
        <v>3101625</v>
      </c>
      <c r="B1226" s="9" t="s">
        <v>745</v>
      </c>
      <c r="C1226" s="21">
        <v>605966</v>
      </c>
    </row>
    <row r="1227" spans="1:3" ht="15">
      <c r="A1227" s="6" t="s">
        <v>2861</v>
      </c>
      <c r="B1227" s="18" t="s">
        <v>3379</v>
      </c>
      <c r="C1227" s="12">
        <v>378285</v>
      </c>
    </row>
    <row r="1228" spans="1:3" ht="25.5">
      <c r="A1228" s="9" t="s">
        <v>1533</v>
      </c>
      <c r="B1228" s="20" t="s">
        <v>216</v>
      </c>
      <c r="C1228" s="21">
        <v>0</v>
      </c>
    </row>
    <row r="1229" spans="1:3" ht="15">
      <c r="A1229" s="9">
        <v>3101614</v>
      </c>
      <c r="B1229" s="9" t="s">
        <v>3276</v>
      </c>
      <c r="C1229" s="21">
        <v>0</v>
      </c>
    </row>
    <row r="1230" spans="1:3" ht="25.5">
      <c r="A1230" s="9" t="s">
        <v>2844</v>
      </c>
      <c r="B1230" s="20" t="s">
        <v>3340</v>
      </c>
      <c r="C1230" s="21">
        <v>378285</v>
      </c>
    </row>
    <row r="1231" spans="1:3" ht="25.5">
      <c r="A1231" s="9">
        <v>3101606</v>
      </c>
      <c r="B1231" s="9" t="s">
        <v>3681</v>
      </c>
      <c r="C1231" s="21">
        <v>378285</v>
      </c>
    </row>
    <row r="1232" spans="1:3" ht="25.5">
      <c r="A1232" s="9" t="s">
        <v>3391</v>
      </c>
      <c r="B1232" s="20" t="s">
        <v>783</v>
      </c>
      <c r="C1232" s="21">
        <v>0</v>
      </c>
    </row>
    <row r="1233" spans="1:3" ht="15">
      <c r="A1233" s="9">
        <v>3101619</v>
      </c>
      <c r="B1233" s="9" t="s">
        <v>3534</v>
      </c>
      <c r="C1233" s="21">
        <v>0</v>
      </c>
    </row>
    <row r="1234" spans="1:3" ht="25.5">
      <c r="A1234" s="9" t="s">
        <v>84</v>
      </c>
      <c r="B1234" s="20" t="s">
        <v>2795</v>
      </c>
      <c r="C1234" s="21">
        <v>0</v>
      </c>
    </row>
    <row r="1235" spans="1:3" ht="15">
      <c r="A1235" s="9">
        <v>3101615</v>
      </c>
      <c r="B1235" s="9" t="s">
        <v>1244</v>
      </c>
      <c r="C1235" s="21">
        <v>0</v>
      </c>
    </row>
    <row r="1236" spans="1:3" ht="25.5">
      <c r="A1236" s="9" t="s">
        <v>302</v>
      </c>
      <c r="B1236" s="20" t="s">
        <v>3606</v>
      </c>
      <c r="C1236" s="21">
        <v>0</v>
      </c>
    </row>
    <row r="1237" spans="1:3" ht="25.5">
      <c r="A1237" s="9">
        <v>3101616</v>
      </c>
      <c r="B1237" s="9" t="s">
        <v>4538</v>
      </c>
      <c r="C1237" s="21">
        <v>0</v>
      </c>
    </row>
    <row r="1238" spans="1:3" ht="15">
      <c r="A1238" s="9" t="s">
        <v>3401</v>
      </c>
      <c r="B1238" s="20" t="s">
        <v>4601</v>
      </c>
      <c r="C1238" s="21">
        <v>0</v>
      </c>
    </row>
    <row r="1239" spans="1:3" ht="15">
      <c r="A1239" s="9">
        <v>3101617</v>
      </c>
      <c r="B1239" s="9" t="s">
        <v>2070</v>
      </c>
      <c r="C1239" s="21">
        <v>0</v>
      </c>
    </row>
    <row r="1240" spans="1:3" ht="15">
      <c r="A1240" s="9" t="s">
        <v>3367</v>
      </c>
      <c r="B1240" s="20" t="s">
        <v>3936</v>
      </c>
      <c r="C1240" s="21">
        <v>0</v>
      </c>
    </row>
    <row r="1241" spans="1:3" ht="15">
      <c r="A1241" s="9">
        <v>3101604</v>
      </c>
      <c r="B1241" s="9" t="s">
        <v>1896</v>
      </c>
      <c r="C1241" s="21">
        <v>0</v>
      </c>
    </row>
    <row r="1242" spans="1:3" ht="25.5">
      <c r="A1242" s="9">
        <v>3101607</v>
      </c>
      <c r="B1242" s="9" t="s">
        <v>1996</v>
      </c>
      <c r="C1242" s="21">
        <v>0</v>
      </c>
    </row>
    <row r="1243" spans="1:3" ht="15">
      <c r="A1243" s="6" t="s">
        <v>2835</v>
      </c>
      <c r="B1243" s="18" t="s">
        <v>1200</v>
      </c>
      <c r="C1243" s="12">
        <v>849679333</v>
      </c>
    </row>
    <row r="1244" ht="15">
      <c r="B1244" s="18" t="s">
        <v>3574</v>
      </c>
    </row>
    <row r="1245" spans="1:3" ht="15">
      <c r="A1245" s="6" t="s">
        <v>243</v>
      </c>
      <c r="B1245" s="18" t="s">
        <v>3638</v>
      </c>
      <c r="C1245" s="12">
        <v>10016</v>
      </c>
    </row>
    <row r="1246" spans="1:3" ht="25.5">
      <c r="A1246" s="6" t="s">
        <v>2392</v>
      </c>
      <c r="B1246" s="18" t="s">
        <v>3603</v>
      </c>
      <c r="C1246" s="12">
        <v>0</v>
      </c>
    </row>
    <row r="1247" spans="1:3" ht="15">
      <c r="A1247" s="9">
        <v>4600101</v>
      </c>
      <c r="B1247" s="9" t="s">
        <v>2079</v>
      </c>
      <c r="C1247" s="21">
        <v>0</v>
      </c>
    </row>
    <row r="1248" spans="1:3" ht="25.5">
      <c r="A1248" s="6" t="s">
        <v>2964</v>
      </c>
      <c r="B1248" s="18" t="s">
        <v>2442</v>
      </c>
      <c r="C1248" s="12">
        <v>10016</v>
      </c>
    </row>
    <row r="1249" spans="1:3" ht="25.5">
      <c r="A1249" s="9">
        <v>4600102</v>
      </c>
      <c r="B1249" s="9" t="s">
        <v>3813</v>
      </c>
      <c r="C1249" s="21">
        <v>10016</v>
      </c>
    </row>
    <row r="1250" spans="1:3" ht="15">
      <c r="A1250" s="6" t="s">
        <v>210</v>
      </c>
      <c r="B1250" s="18" t="s">
        <v>1287</v>
      </c>
      <c r="C1250" s="12">
        <v>0</v>
      </c>
    </row>
    <row r="1251" spans="1:3" ht="15">
      <c r="A1251" s="9">
        <v>4600103</v>
      </c>
      <c r="B1251" s="9" t="s">
        <v>3822</v>
      </c>
      <c r="C1251" s="21">
        <v>0</v>
      </c>
    </row>
    <row r="1252" spans="1:3" ht="15">
      <c r="A1252" s="6" t="s">
        <v>2951</v>
      </c>
      <c r="B1252" s="18" t="s">
        <v>3750</v>
      </c>
      <c r="C1252" s="12">
        <v>0</v>
      </c>
    </row>
    <row r="1253" spans="1:3" ht="15">
      <c r="A1253" s="6" t="s">
        <v>3520</v>
      </c>
      <c r="B1253" s="18" t="s">
        <v>4342</v>
      </c>
      <c r="C1253" s="12">
        <v>0</v>
      </c>
    </row>
    <row r="1254" spans="1:3" ht="15">
      <c r="A1254" s="9">
        <v>4600204</v>
      </c>
      <c r="B1254" s="9" t="s">
        <v>1916</v>
      </c>
      <c r="C1254" s="21">
        <v>0</v>
      </c>
    </row>
    <row r="1255" spans="1:3" ht="25.5">
      <c r="A1255" s="6" t="s">
        <v>2884</v>
      </c>
      <c r="B1255" s="18" t="s">
        <v>1997</v>
      </c>
      <c r="C1255" s="12">
        <v>0</v>
      </c>
    </row>
    <row r="1256" spans="1:3" ht="25.5">
      <c r="A1256" s="9">
        <v>4600205</v>
      </c>
      <c r="B1256" s="9" t="s">
        <v>2625</v>
      </c>
      <c r="C1256" s="21">
        <v>0</v>
      </c>
    </row>
    <row r="1257" spans="1:3" ht="25.5">
      <c r="A1257" s="6" t="s">
        <v>305</v>
      </c>
      <c r="B1257" s="18" t="s">
        <v>1219</v>
      </c>
      <c r="C1257" s="12">
        <v>0</v>
      </c>
    </row>
    <row r="1258" spans="1:3" ht="25.5">
      <c r="A1258" s="9">
        <v>4600206</v>
      </c>
      <c r="B1258" s="9" t="s">
        <v>3824</v>
      </c>
      <c r="C1258" s="21">
        <v>0</v>
      </c>
    </row>
    <row r="1259" spans="1:3" ht="25.5">
      <c r="A1259" s="6" t="s">
        <v>2890</v>
      </c>
      <c r="B1259" s="18" t="s">
        <v>4397</v>
      </c>
      <c r="C1259" s="12">
        <v>0</v>
      </c>
    </row>
    <row r="1260" spans="1:3" ht="25.5">
      <c r="A1260" s="9">
        <v>4600207</v>
      </c>
      <c r="B1260" s="9" t="s">
        <v>1953</v>
      </c>
      <c r="C1260" s="21">
        <v>0</v>
      </c>
    </row>
    <row r="1261" spans="1:3" ht="15">
      <c r="A1261" s="6" t="s">
        <v>3528</v>
      </c>
      <c r="B1261" s="18" t="s">
        <v>2683</v>
      </c>
      <c r="C1261" s="12">
        <v>0</v>
      </c>
    </row>
    <row r="1262" spans="1:3" ht="15">
      <c r="A1262" s="9">
        <v>4500235</v>
      </c>
      <c r="B1262" s="9" t="s">
        <v>1907</v>
      </c>
      <c r="C1262" s="21">
        <v>0</v>
      </c>
    </row>
    <row r="1263" spans="1:3" ht="15">
      <c r="A1263" s="6" t="s">
        <v>848</v>
      </c>
      <c r="B1263" s="18" t="s">
        <v>1245</v>
      </c>
      <c r="C1263" s="12">
        <v>2182102</v>
      </c>
    </row>
    <row r="1264" spans="1:3" ht="25.5">
      <c r="A1264" s="6" t="s">
        <v>3455</v>
      </c>
      <c r="B1264" s="18" t="s">
        <v>3386</v>
      </c>
      <c r="C1264" s="12">
        <v>321441</v>
      </c>
    </row>
    <row r="1265" spans="1:3" ht="25.5">
      <c r="A1265" s="9">
        <v>3150101</v>
      </c>
      <c r="B1265" s="9" t="s">
        <v>1158</v>
      </c>
      <c r="C1265" s="21">
        <v>267219</v>
      </c>
    </row>
    <row r="1266" spans="1:3" ht="25.5">
      <c r="A1266" s="9">
        <v>3150102</v>
      </c>
      <c r="B1266" s="9" t="s">
        <v>3884</v>
      </c>
      <c r="C1266" s="21">
        <v>54222</v>
      </c>
    </row>
    <row r="1267" spans="1:3" ht="15">
      <c r="A1267" s="6" t="s">
        <v>2898</v>
      </c>
      <c r="B1267" s="18" t="s">
        <v>1917</v>
      </c>
      <c r="C1267" s="12">
        <v>7607</v>
      </c>
    </row>
    <row r="1268" spans="1:3" ht="25.5">
      <c r="A1268" s="9">
        <v>3150105</v>
      </c>
      <c r="B1268" s="9" t="s">
        <v>3201</v>
      </c>
      <c r="C1268" s="21">
        <v>7607</v>
      </c>
    </row>
    <row r="1269" spans="1:3" ht="15">
      <c r="A1269" s="6" t="s">
        <v>3467</v>
      </c>
      <c r="B1269" s="18" t="s">
        <v>3158</v>
      </c>
      <c r="C1269" s="12">
        <v>1853054</v>
      </c>
    </row>
    <row r="1270" spans="1:3" ht="15">
      <c r="A1270" s="9">
        <v>3150103</v>
      </c>
      <c r="B1270" s="9" t="s">
        <v>4345</v>
      </c>
      <c r="C1270" s="21">
        <v>0</v>
      </c>
    </row>
    <row r="1271" spans="1:3" ht="25.5">
      <c r="A1271" s="9">
        <v>3150104</v>
      </c>
      <c r="B1271" s="9" t="s">
        <v>4497</v>
      </c>
      <c r="C1271" s="21">
        <v>0</v>
      </c>
    </row>
    <row r="1272" spans="1:3" ht="15">
      <c r="A1272" s="9">
        <v>3150107</v>
      </c>
      <c r="B1272" s="9" t="s">
        <v>1939</v>
      </c>
      <c r="C1272" s="21">
        <v>1365481</v>
      </c>
    </row>
    <row r="1273" spans="1:3" ht="15">
      <c r="A1273" s="9">
        <v>3150109</v>
      </c>
      <c r="B1273" s="9" t="s">
        <v>1184</v>
      </c>
      <c r="C1273" s="21">
        <v>487573</v>
      </c>
    </row>
    <row r="1274" spans="1:3" ht="15">
      <c r="A1274" s="6" t="s">
        <v>3932</v>
      </c>
      <c r="B1274" s="18" t="s">
        <v>2778</v>
      </c>
      <c r="C1274" s="12">
        <v>0</v>
      </c>
    </row>
    <row r="1275" spans="1:3" ht="15">
      <c r="A1275" s="6" t="s">
        <v>89</v>
      </c>
      <c r="B1275" s="18" t="s">
        <v>1288</v>
      </c>
      <c r="C1275" s="12">
        <v>0</v>
      </c>
    </row>
    <row r="1276" spans="1:3" ht="25.5">
      <c r="A1276" s="9">
        <v>3150108</v>
      </c>
      <c r="B1276" s="9" t="s">
        <v>2512</v>
      </c>
      <c r="C1276" s="21">
        <v>0</v>
      </c>
    </row>
    <row r="1277" spans="1:3" ht="15">
      <c r="A1277" s="9">
        <v>3150110</v>
      </c>
      <c r="B1277" s="9" t="s">
        <v>2629</v>
      </c>
      <c r="C1277" s="21">
        <v>0</v>
      </c>
    </row>
    <row r="1278" spans="1:3" ht="15">
      <c r="A1278" s="6" t="s">
        <v>2864</v>
      </c>
      <c r="B1278" s="18" t="s">
        <v>3715</v>
      </c>
      <c r="C1278" s="12">
        <v>0</v>
      </c>
    </row>
    <row r="1279" spans="1:3" ht="15">
      <c r="A1279" s="9">
        <v>3101019</v>
      </c>
      <c r="B1279" s="9" t="s">
        <v>2406</v>
      </c>
      <c r="C1279" s="21">
        <v>0</v>
      </c>
    </row>
    <row r="1280" spans="1:3" ht="15">
      <c r="A1280" s="6" t="s">
        <v>238</v>
      </c>
      <c r="B1280" s="18" t="s">
        <v>3280</v>
      </c>
      <c r="C1280" s="12">
        <v>-2172086</v>
      </c>
    </row>
    <row r="1281" ht="25.5">
      <c r="B1281" s="18" t="s">
        <v>1524</v>
      </c>
    </row>
    <row r="1282" spans="1:3" ht="15">
      <c r="A1282" s="6" t="s">
        <v>3416</v>
      </c>
      <c r="B1282" s="18" t="s">
        <v>3797</v>
      </c>
      <c r="C1282" s="12">
        <v>0</v>
      </c>
    </row>
    <row r="1283" spans="1:3" ht="15">
      <c r="A1283" s="9">
        <v>4650101</v>
      </c>
      <c r="B1283" s="9" t="s">
        <v>1852</v>
      </c>
      <c r="C1283" s="21">
        <v>0</v>
      </c>
    </row>
    <row r="1284" spans="1:3" ht="15">
      <c r="A1284" s="6" t="s">
        <v>3453</v>
      </c>
      <c r="B1284" s="18" t="s">
        <v>1970</v>
      </c>
      <c r="C1284" s="12">
        <v>0</v>
      </c>
    </row>
    <row r="1285" spans="1:3" ht="15">
      <c r="A1285" s="9">
        <v>3200101</v>
      </c>
      <c r="B1285" s="9" t="s">
        <v>3676</v>
      </c>
      <c r="C1285" s="21">
        <v>0</v>
      </c>
    </row>
    <row r="1286" spans="1:3" ht="15">
      <c r="A1286" s="9">
        <v>3200102</v>
      </c>
      <c r="B1286" s="9" t="s">
        <v>3832</v>
      </c>
      <c r="C1286" s="21">
        <v>0</v>
      </c>
    </row>
    <row r="1287" spans="1:3" ht="15">
      <c r="A1287" s="9">
        <v>3200103</v>
      </c>
      <c r="B1287" s="9" t="s">
        <v>2696</v>
      </c>
      <c r="C1287" s="21">
        <v>0</v>
      </c>
    </row>
    <row r="1288" spans="1:3" ht="25.5">
      <c r="A1288" s="6" t="s">
        <v>2742</v>
      </c>
      <c r="B1288" s="18" t="s">
        <v>2564</v>
      </c>
      <c r="C1288" s="12">
        <v>0</v>
      </c>
    </row>
    <row r="1289" ht="15">
      <c r="B1289" s="18" t="s">
        <v>268</v>
      </c>
    </row>
    <row r="1290" spans="1:3" ht="15">
      <c r="A1290" s="6" t="s">
        <v>808</v>
      </c>
      <c r="B1290" s="18" t="s">
        <v>1823</v>
      </c>
      <c r="C1290" s="12">
        <v>1567322</v>
      </c>
    </row>
    <row r="1291" spans="1:3" ht="15">
      <c r="A1291" s="6" t="s">
        <v>2771</v>
      </c>
      <c r="B1291" s="18" t="s">
        <v>2053</v>
      </c>
      <c r="C1291" s="12">
        <v>0</v>
      </c>
    </row>
    <row r="1292" spans="1:3" ht="15">
      <c r="A1292" s="9">
        <v>4700101</v>
      </c>
      <c r="B1292" s="9" t="s">
        <v>2060</v>
      </c>
      <c r="C1292" s="21">
        <v>0</v>
      </c>
    </row>
    <row r="1293" spans="1:3" ht="15">
      <c r="A1293" s="6" t="s">
        <v>2985</v>
      </c>
      <c r="B1293" s="18" t="s">
        <v>1310</v>
      </c>
      <c r="C1293" s="12">
        <v>1567322</v>
      </c>
    </row>
    <row r="1294" spans="1:3" ht="25.5">
      <c r="A1294" s="9" t="s">
        <v>762</v>
      </c>
      <c r="B1294" s="20" t="s">
        <v>3692</v>
      </c>
      <c r="C1294" s="21">
        <v>0</v>
      </c>
    </row>
    <row r="1295" spans="1:3" ht="15">
      <c r="A1295" s="9" t="s">
        <v>116</v>
      </c>
      <c r="B1295" s="20" t="s">
        <v>1891</v>
      </c>
      <c r="C1295" s="21">
        <v>1562088</v>
      </c>
    </row>
    <row r="1296" spans="1:3" ht="25.5">
      <c r="A1296" s="9" t="s">
        <v>3396</v>
      </c>
      <c r="B1296" s="20" t="s">
        <v>2822</v>
      </c>
      <c r="C1296" s="21">
        <v>0</v>
      </c>
    </row>
    <row r="1297" spans="1:3" ht="25.5">
      <c r="A1297" s="9">
        <v>4700314</v>
      </c>
      <c r="B1297" s="9" t="s">
        <v>4478</v>
      </c>
      <c r="C1297" s="21">
        <v>0</v>
      </c>
    </row>
    <row r="1298" spans="1:3" ht="15">
      <c r="A1298" s="9" t="s">
        <v>2907</v>
      </c>
      <c r="B1298" s="20" t="s">
        <v>722</v>
      </c>
      <c r="C1298" s="21">
        <v>1562088</v>
      </c>
    </row>
    <row r="1299" spans="1:3" ht="25.5">
      <c r="A1299" s="9" t="s">
        <v>1537</v>
      </c>
      <c r="B1299" s="20" t="s">
        <v>1274</v>
      </c>
      <c r="C1299" s="21">
        <v>0</v>
      </c>
    </row>
    <row r="1300" spans="1:3" ht="25.5">
      <c r="A1300" s="9" t="s">
        <v>321</v>
      </c>
      <c r="B1300" s="20" t="s">
        <v>3698</v>
      </c>
      <c r="C1300" s="21">
        <v>0</v>
      </c>
    </row>
    <row r="1301" spans="1:3" ht="25.5">
      <c r="A1301" s="9">
        <v>4700315</v>
      </c>
      <c r="B1301" s="9" t="s">
        <v>3761</v>
      </c>
      <c r="C1301" s="21">
        <v>0</v>
      </c>
    </row>
    <row r="1302" spans="1:3" ht="38.25">
      <c r="A1302" s="9" t="s">
        <v>44</v>
      </c>
      <c r="B1302" s="20" t="s">
        <v>3633</v>
      </c>
      <c r="C1302" s="21">
        <v>0</v>
      </c>
    </row>
    <row r="1303" spans="1:3" ht="38.25">
      <c r="A1303" s="9">
        <v>4700316</v>
      </c>
      <c r="B1303" s="9" t="s">
        <v>3886</v>
      </c>
      <c r="C1303" s="21">
        <v>0</v>
      </c>
    </row>
    <row r="1304" spans="1:3" ht="25.5">
      <c r="A1304" s="9" t="s">
        <v>3587</v>
      </c>
      <c r="B1304" s="20" t="s">
        <v>4566</v>
      </c>
      <c r="C1304" s="21">
        <v>50985</v>
      </c>
    </row>
    <row r="1305" spans="1:3" ht="38.25">
      <c r="A1305" s="9">
        <v>4700317</v>
      </c>
      <c r="B1305" s="9" t="s">
        <v>3735</v>
      </c>
      <c r="C1305" s="21">
        <v>50985</v>
      </c>
    </row>
    <row r="1306" spans="1:3" ht="38.25">
      <c r="A1306" s="9" t="s">
        <v>225</v>
      </c>
      <c r="B1306" s="20" t="s">
        <v>852</v>
      </c>
      <c r="C1306" s="21">
        <v>0</v>
      </c>
    </row>
    <row r="1307" spans="1:3" ht="38.25">
      <c r="A1307" s="9">
        <v>4700318</v>
      </c>
      <c r="B1307" s="9" t="s">
        <v>1968</v>
      </c>
      <c r="C1307" s="21">
        <v>0</v>
      </c>
    </row>
    <row r="1308" spans="1:3" ht="25.5">
      <c r="A1308" s="9" t="s">
        <v>3348</v>
      </c>
      <c r="B1308" s="20" t="s">
        <v>3668</v>
      </c>
      <c r="C1308" s="21">
        <v>0</v>
      </c>
    </row>
    <row r="1309" spans="1:3" ht="25.5">
      <c r="A1309" s="9">
        <v>4700319</v>
      </c>
      <c r="B1309" s="9" t="s">
        <v>3672</v>
      </c>
      <c r="C1309" s="21">
        <v>0</v>
      </c>
    </row>
    <row r="1310" spans="1:3" ht="25.5">
      <c r="A1310" s="9" t="s">
        <v>884</v>
      </c>
      <c r="B1310" s="20" t="s">
        <v>2428</v>
      </c>
      <c r="C1310" s="21">
        <v>1511103</v>
      </c>
    </row>
    <row r="1311" spans="1:3" ht="15">
      <c r="A1311" s="9">
        <v>4700301</v>
      </c>
      <c r="B1311" s="9" t="s">
        <v>4389</v>
      </c>
      <c r="C1311" s="21">
        <v>0</v>
      </c>
    </row>
    <row r="1312" spans="1:3" ht="15">
      <c r="A1312" s="9">
        <v>4700302</v>
      </c>
      <c r="B1312" s="9" t="s">
        <v>4414</v>
      </c>
      <c r="C1312" s="21">
        <v>41</v>
      </c>
    </row>
    <row r="1313" spans="1:3" ht="25.5">
      <c r="A1313" s="9">
        <v>4700303</v>
      </c>
      <c r="B1313" s="9" t="s">
        <v>1873</v>
      </c>
      <c r="C1313" s="21">
        <v>0</v>
      </c>
    </row>
    <row r="1314" spans="1:3" ht="25.5">
      <c r="A1314" s="9">
        <v>4700304</v>
      </c>
      <c r="B1314" s="9" t="s">
        <v>3161</v>
      </c>
      <c r="C1314" s="21">
        <v>0</v>
      </c>
    </row>
    <row r="1315" spans="1:3" ht="25.5">
      <c r="A1315" s="9">
        <v>4700305</v>
      </c>
      <c r="B1315" s="9" t="s">
        <v>4573</v>
      </c>
      <c r="C1315" s="21">
        <v>0</v>
      </c>
    </row>
    <row r="1316" spans="1:3" ht="15">
      <c r="A1316" s="9">
        <v>4700306</v>
      </c>
      <c r="B1316" s="9" t="s">
        <v>4457</v>
      </c>
      <c r="C1316" s="21">
        <v>0</v>
      </c>
    </row>
    <row r="1317" spans="1:3" ht="25.5">
      <c r="A1317" s="9">
        <v>4700309</v>
      </c>
      <c r="B1317" s="9" t="s">
        <v>1223</v>
      </c>
      <c r="C1317" s="21">
        <v>0</v>
      </c>
    </row>
    <row r="1318" spans="1:3" ht="25.5">
      <c r="A1318" s="9">
        <v>4700311</v>
      </c>
      <c r="B1318" s="9" t="s">
        <v>2397</v>
      </c>
      <c r="C1318" s="21">
        <v>1511062</v>
      </c>
    </row>
    <row r="1319" spans="1:3" ht="25.5">
      <c r="A1319" s="9">
        <v>4700312</v>
      </c>
      <c r="B1319" s="9" t="s">
        <v>4384</v>
      </c>
      <c r="C1319" s="21">
        <v>0</v>
      </c>
    </row>
    <row r="1320" spans="1:3" ht="25.5">
      <c r="A1320" s="9">
        <v>4700313</v>
      </c>
      <c r="B1320" s="9" t="s">
        <v>4544</v>
      </c>
      <c r="C1320" s="21">
        <v>0</v>
      </c>
    </row>
    <row r="1321" spans="1:3" ht="25.5">
      <c r="A1321" s="9">
        <v>4750201</v>
      </c>
      <c r="B1321" s="9" t="s">
        <v>2102</v>
      </c>
      <c r="C1321" s="21">
        <v>0</v>
      </c>
    </row>
    <row r="1322" spans="1:3" ht="15">
      <c r="A1322" s="9" t="s">
        <v>239</v>
      </c>
      <c r="B1322" s="20" t="s">
        <v>2851</v>
      </c>
      <c r="C1322" s="21">
        <v>5234</v>
      </c>
    </row>
    <row r="1323" spans="1:3" ht="25.5">
      <c r="A1323" s="9" t="s">
        <v>2824</v>
      </c>
      <c r="B1323" s="20" t="s">
        <v>181</v>
      </c>
      <c r="C1323" s="21">
        <v>0</v>
      </c>
    </row>
    <row r="1324" spans="1:3" ht="25.5">
      <c r="A1324" s="9">
        <v>4700325</v>
      </c>
      <c r="B1324" s="9" t="s">
        <v>2604</v>
      </c>
      <c r="C1324" s="21">
        <v>0</v>
      </c>
    </row>
    <row r="1325" spans="1:3" ht="25.5">
      <c r="A1325" s="9">
        <v>4700401</v>
      </c>
      <c r="B1325" s="9" t="s">
        <v>3849</v>
      </c>
      <c r="C1325" s="21">
        <v>0</v>
      </c>
    </row>
    <row r="1326" spans="1:3" ht="25.5">
      <c r="A1326" s="9">
        <v>4700402</v>
      </c>
      <c r="B1326" s="9" t="s">
        <v>2005</v>
      </c>
      <c r="C1326" s="21">
        <v>0</v>
      </c>
    </row>
    <row r="1327" spans="1:3" ht="25.5">
      <c r="A1327" s="9">
        <v>4700403</v>
      </c>
      <c r="B1327" s="9" t="s">
        <v>3000</v>
      </c>
      <c r="C1327" s="21">
        <v>0</v>
      </c>
    </row>
    <row r="1328" spans="1:3" ht="38.25">
      <c r="A1328" s="9">
        <v>4700404</v>
      </c>
      <c r="B1328" s="9" t="s">
        <v>2499</v>
      </c>
      <c r="C1328" s="21">
        <v>0</v>
      </c>
    </row>
    <row r="1329" spans="1:3" ht="25.5">
      <c r="A1329" s="9">
        <v>4700405</v>
      </c>
      <c r="B1329" s="9" t="s">
        <v>2656</v>
      </c>
      <c r="C1329" s="21">
        <v>0</v>
      </c>
    </row>
    <row r="1330" spans="1:3" ht="15">
      <c r="A1330" s="9" t="s">
        <v>2912</v>
      </c>
      <c r="B1330" s="20" t="s">
        <v>4603</v>
      </c>
      <c r="C1330" s="21">
        <v>5234</v>
      </c>
    </row>
    <row r="1331" spans="1:3" ht="25.5">
      <c r="A1331" s="9" t="s">
        <v>4594</v>
      </c>
      <c r="B1331" s="20" t="s">
        <v>4407</v>
      </c>
      <c r="C1331" s="21">
        <v>0</v>
      </c>
    </row>
    <row r="1332" spans="1:3" ht="25.5">
      <c r="A1332" s="9">
        <v>4700406</v>
      </c>
      <c r="B1332" s="9" t="s">
        <v>2423</v>
      </c>
      <c r="C1332" s="21">
        <v>0</v>
      </c>
    </row>
    <row r="1333" spans="1:3" ht="25.5">
      <c r="A1333" s="9">
        <v>4700407</v>
      </c>
      <c r="B1333" s="9" t="s">
        <v>4402</v>
      </c>
      <c r="C1333" s="21">
        <v>0</v>
      </c>
    </row>
    <row r="1334" spans="1:3" ht="38.25">
      <c r="A1334" s="9">
        <v>4700408</v>
      </c>
      <c r="B1334" s="9" t="s">
        <v>4388</v>
      </c>
      <c r="C1334" s="21">
        <v>0</v>
      </c>
    </row>
    <row r="1335" spans="1:3" ht="38.25">
      <c r="A1335" s="9">
        <v>4700409</v>
      </c>
      <c r="B1335" s="9" t="s">
        <v>2499</v>
      </c>
      <c r="C1335" s="21">
        <v>0</v>
      </c>
    </row>
    <row r="1336" spans="1:3" ht="25.5">
      <c r="A1336" s="9">
        <v>4700410</v>
      </c>
      <c r="B1336" s="9" t="s">
        <v>2606</v>
      </c>
      <c r="C1336" s="21">
        <v>0</v>
      </c>
    </row>
    <row r="1337" spans="1:3" ht="25.5">
      <c r="A1337" s="9">
        <v>4700411</v>
      </c>
      <c r="B1337" s="9" t="s">
        <v>3814</v>
      </c>
      <c r="C1337" s="21">
        <v>0</v>
      </c>
    </row>
    <row r="1338" spans="1:3" ht="25.5">
      <c r="A1338" s="9" t="s">
        <v>3449</v>
      </c>
      <c r="B1338" s="20" t="s">
        <v>3653</v>
      </c>
      <c r="C1338" s="21">
        <v>0</v>
      </c>
    </row>
    <row r="1339" spans="1:3" ht="25.5">
      <c r="A1339" s="9">
        <v>4700320</v>
      </c>
      <c r="B1339" s="9" t="s">
        <v>4382</v>
      </c>
      <c r="C1339" s="21">
        <v>0</v>
      </c>
    </row>
    <row r="1340" spans="1:3" ht="38.25">
      <c r="A1340" s="9" t="s">
        <v>2945</v>
      </c>
      <c r="B1340" s="20" t="s">
        <v>3231</v>
      </c>
      <c r="C1340" s="21">
        <v>0</v>
      </c>
    </row>
    <row r="1341" spans="1:3" ht="25.5">
      <c r="A1341" s="9">
        <v>4700321</v>
      </c>
      <c r="B1341" s="9" t="s">
        <v>4482</v>
      </c>
      <c r="C1341" s="21">
        <v>0</v>
      </c>
    </row>
    <row r="1342" spans="1:3" ht="25.5">
      <c r="A1342" s="9" t="s">
        <v>748</v>
      </c>
      <c r="B1342" s="20" t="s">
        <v>3859</v>
      </c>
      <c r="C1342" s="21">
        <v>0</v>
      </c>
    </row>
    <row r="1343" spans="1:3" ht="25.5">
      <c r="A1343" s="9">
        <v>4700322</v>
      </c>
      <c r="B1343" s="9" t="s">
        <v>3680</v>
      </c>
      <c r="C1343" s="21">
        <v>0</v>
      </c>
    </row>
    <row r="1344" spans="1:3" ht="38.25">
      <c r="A1344" s="9" t="s">
        <v>7</v>
      </c>
      <c r="B1344" s="20" t="s">
        <v>2882</v>
      </c>
      <c r="C1344" s="21">
        <v>0</v>
      </c>
    </row>
    <row r="1345" spans="1:3" ht="38.25">
      <c r="A1345" s="9">
        <v>4700323</v>
      </c>
      <c r="B1345" s="9" t="s">
        <v>2110</v>
      </c>
      <c r="C1345" s="21">
        <v>0</v>
      </c>
    </row>
    <row r="1346" spans="1:3" ht="25.5">
      <c r="A1346" s="9" t="s">
        <v>6</v>
      </c>
      <c r="B1346" s="20" t="s">
        <v>2004</v>
      </c>
      <c r="C1346" s="21">
        <v>0</v>
      </c>
    </row>
    <row r="1347" spans="1:3" ht="25.5">
      <c r="A1347" s="9">
        <v>4700324</v>
      </c>
      <c r="B1347" s="9" t="s">
        <v>3795</v>
      </c>
      <c r="C1347" s="21">
        <v>0</v>
      </c>
    </row>
    <row r="1348" spans="1:3" ht="25.5">
      <c r="A1348" s="9" t="s">
        <v>853</v>
      </c>
      <c r="B1348" s="20" t="s">
        <v>817</v>
      </c>
      <c r="C1348" s="21">
        <v>5234</v>
      </c>
    </row>
    <row r="1349" spans="1:3" ht="51">
      <c r="A1349" s="9">
        <v>4700310</v>
      </c>
      <c r="B1349" s="9" t="s">
        <v>1994</v>
      </c>
      <c r="C1349" s="21">
        <v>5234</v>
      </c>
    </row>
    <row r="1350" spans="1:3" ht="15">
      <c r="A1350" s="9" t="s">
        <v>285</v>
      </c>
      <c r="B1350" s="20" t="s">
        <v>4500</v>
      </c>
      <c r="C1350" s="21">
        <v>0</v>
      </c>
    </row>
    <row r="1351" spans="1:3" ht="15">
      <c r="A1351" s="6" t="s">
        <v>136</v>
      </c>
      <c r="B1351" s="18" t="s">
        <v>3844</v>
      </c>
      <c r="C1351" s="12">
        <v>153645</v>
      </c>
    </row>
    <row r="1352" spans="1:3" ht="15">
      <c r="A1352" s="6" t="s">
        <v>137</v>
      </c>
      <c r="B1352" s="18" t="s">
        <v>2590</v>
      </c>
      <c r="C1352" s="12">
        <v>96860</v>
      </c>
    </row>
    <row r="1353" spans="1:3" ht="15">
      <c r="A1353" s="9">
        <v>3250101</v>
      </c>
      <c r="B1353" s="9" t="s">
        <v>3266</v>
      </c>
      <c r="C1353" s="21">
        <v>96860</v>
      </c>
    </row>
    <row r="1354" spans="1:3" ht="15">
      <c r="A1354" s="6" t="s">
        <v>3339</v>
      </c>
      <c r="B1354" s="18" t="s">
        <v>1850</v>
      </c>
      <c r="C1354" s="12">
        <v>56785</v>
      </c>
    </row>
    <row r="1355" spans="1:3" ht="25.5">
      <c r="A1355" s="9" t="s">
        <v>2931</v>
      </c>
      <c r="B1355" s="20" t="s">
        <v>1299</v>
      </c>
      <c r="C1355" s="21">
        <v>0</v>
      </c>
    </row>
    <row r="1356" spans="1:3" ht="15">
      <c r="A1356" s="9">
        <v>3250430</v>
      </c>
      <c r="B1356" s="9" t="s">
        <v>1186</v>
      </c>
      <c r="C1356" s="21">
        <v>0</v>
      </c>
    </row>
    <row r="1357" spans="1:3" ht="25.5">
      <c r="A1357" s="9" t="s">
        <v>298</v>
      </c>
      <c r="B1357" s="20" t="s">
        <v>797</v>
      </c>
      <c r="C1357" s="21">
        <v>0</v>
      </c>
    </row>
    <row r="1358" spans="1:3" ht="15">
      <c r="A1358" s="9">
        <v>3250431</v>
      </c>
      <c r="B1358" s="9" t="s">
        <v>3275</v>
      </c>
      <c r="C1358" s="21">
        <v>0</v>
      </c>
    </row>
    <row r="1359" spans="1:3" ht="15">
      <c r="A1359" s="9" t="s">
        <v>2775</v>
      </c>
      <c r="B1359" s="20" t="s">
        <v>2496</v>
      </c>
      <c r="C1359" s="21">
        <v>0</v>
      </c>
    </row>
    <row r="1360" spans="1:3" ht="38.25">
      <c r="A1360" s="9" t="s">
        <v>2910</v>
      </c>
      <c r="B1360" s="20" t="s">
        <v>3924</v>
      </c>
      <c r="C1360" s="21">
        <v>0</v>
      </c>
    </row>
    <row r="1361" spans="1:3" ht="38.25">
      <c r="A1361" s="9" t="s">
        <v>317</v>
      </c>
      <c r="B1361" s="20" t="s">
        <v>288</v>
      </c>
      <c r="C1361" s="21">
        <v>0</v>
      </c>
    </row>
    <row r="1362" spans="1:3" ht="25.5">
      <c r="A1362" s="9">
        <v>3250501</v>
      </c>
      <c r="B1362" s="9" t="s">
        <v>3849</v>
      </c>
      <c r="C1362" s="21">
        <v>0</v>
      </c>
    </row>
    <row r="1363" spans="1:3" ht="25.5">
      <c r="A1363" s="9">
        <v>3250502</v>
      </c>
      <c r="B1363" s="9" t="s">
        <v>2005</v>
      </c>
      <c r="C1363" s="21">
        <v>0</v>
      </c>
    </row>
    <row r="1364" spans="1:3" ht="25.5">
      <c r="A1364" s="9">
        <v>3250503</v>
      </c>
      <c r="B1364" s="9" t="s">
        <v>3000</v>
      </c>
      <c r="C1364" s="21">
        <v>0</v>
      </c>
    </row>
    <row r="1365" spans="1:3" ht="38.25">
      <c r="A1365" s="9">
        <v>3250504</v>
      </c>
      <c r="B1365" s="9" t="s">
        <v>2499</v>
      </c>
      <c r="C1365" s="21">
        <v>0</v>
      </c>
    </row>
    <row r="1366" spans="1:3" ht="25.5">
      <c r="A1366" s="9">
        <v>3250505</v>
      </c>
      <c r="B1366" s="9" t="s">
        <v>2656</v>
      </c>
      <c r="C1366" s="21">
        <v>0</v>
      </c>
    </row>
    <row r="1367" spans="1:3" ht="38.25">
      <c r="A1367" s="9" t="s">
        <v>3937</v>
      </c>
      <c r="B1367" s="20" t="s">
        <v>3421</v>
      </c>
      <c r="C1367" s="21">
        <v>0</v>
      </c>
    </row>
    <row r="1368" spans="1:3" ht="25.5">
      <c r="A1368" s="9">
        <v>3250432</v>
      </c>
      <c r="B1368" s="9" t="s">
        <v>4517</v>
      </c>
      <c r="C1368" s="21">
        <v>0</v>
      </c>
    </row>
    <row r="1369" spans="1:3" ht="15">
      <c r="A1369" s="9" t="s">
        <v>34</v>
      </c>
      <c r="B1369" s="20" t="s">
        <v>1218</v>
      </c>
      <c r="C1369" s="21">
        <v>0</v>
      </c>
    </row>
    <row r="1370" spans="1:3" ht="25.5">
      <c r="A1370" s="9" t="s">
        <v>3551</v>
      </c>
      <c r="B1370" s="20" t="s">
        <v>2453</v>
      </c>
      <c r="C1370" s="21">
        <v>0</v>
      </c>
    </row>
    <row r="1371" spans="1:3" ht="25.5">
      <c r="A1371" s="9">
        <v>3250506</v>
      </c>
      <c r="B1371" s="9" t="s">
        <v>2423</v>
      </c>
      <c r="C1371" s="21">
        <v>0</v>
      </c>
    </row>
    <row r="1372" spans="1:3" ht="25.5">
      <c r="A1372" s="9">
        <v>3250507</v>
      </c>
      <c r="B1372" s="9" t="s">
        <v>3658</v>
      </c>
      <c r="C1372" s="21">
        <v>0</v>
      </c>
    </row>
    <row r="1373" spans="1:3" ht="38.25">
      <c r="A1373" s="9">
        <v>3250508</v>
      </c>
      <c r="B1373" s="9" t="s">
        <v>4388</v>
      </c>
      <c r="C1373" s="21">
        <v>0</v>
      </c>
    </row>
    <row r="1374" spans="1:3" ht="38.25">
      <c r="A1374" s="9">
        <v>3250509</v>
      </c>
      <c r="B1374" s="9" t="s">
        <v>1235</v>
      </c>
      <c r="C1374" s="21">
        <v>0</v>
      </c>
    </row>
    <row r="1375" spans="1:3" ht="25.5">
      <c r="A1375" s="9">
        <v>3250510</v>
      </c>
      <c r="B1375" s="9" t="s">
        <v>2606</v>
      </c>
      <c r="C1375" s="21">
        <v>0</v>
      </c>
    </row>
    <row r="1376" spans="1:3" ht="25.5">
      <c r="A1376" s="9">
        <v>3250511</v>
      </c>
      <c r="B1376" s="9" t="s">
        <v>2399</v>
      </c>
      <c r="C1376" s="21">
        <v>0</v>
      </c>
    </row>
    <row r="1377" spans="1:3" ht="25.5">
      <c r="A1377" s="9" t="s">
        <v>171</v>
      </c>
      <c r="B1377" s="20" t="s">
        <v>1920</v>
      </c>
      <c r="C1377" s="21">
        <v>0</v>
      </c>
    </row>
    <row r="1378" spans="1:3" ht="25.5">
      <c r="A1378" s="9" t="s">
        <v>765</v>
      </c>
      <c r="B1378" s="20" t="s">
        <v>3659</v>
      </c>
      <c r="C1378" s="21">
        <v>0</v>
      </c>
    </row>
    <row r="1379" spans="1:3" ht="25.5">
      <c r="A1379" s="9">
        <v>3250421</v>
      </c>
      <c r="B1379" s="9" t="s">
        <v>1889</v>
      </c>
      <c r="C1379" s="21">
        <v>0</v>
      </c>
    </row>
    <row r="1380" spans="1:3" ht="25.5">
      <c r="A1380" s="9" t="s">
        <v>3459</v>
      </c>
      <c r="B1380" s="20" t="s">
        <v>2609</v>
      </c>
      <c r="C1380" s="21">
        <v>0</v>
      </c>
    </row>
    <row r="1381" spans="1:3" ht="25.5">
      <c r="A1381" s="9">
        <v>3250422</v>
      </c>
      <c r="B1381" s="9" t="s">
        <v>4559</v>
      </c>
      <c r="C1381" s="21">
        <v>0</v>
      </c>
    </row>
    <row r="1382" spans="1:3" ht="25.5">
      <c r="A1382" s="9">
        <v>3250423</v>
      </c>
      <c r="B1382" s="9" t="s">
        <v>3883</v>
      </c>
      <c r="C1382" s="21">
        <v>0</v>
      </c>
    </row>
    <row r="1383" spans="1:3" ht="25.5">
      <c r="A1383" s="9">
        <v>3250424</v>
      </c>
      <c r="B1383" s="9" t="s">
        <v>4428</v>
      </c>
      <c r="C1383" s="21">
        <v>0</v>
      </c>
    </row>
    <row r="1384" spans="1:3" ht="25.5">
      <c r="A1384" s="9" t="s">
        <v>2954</v>
      </c>
      <c r="B1384" s="20" t="s">
        <v>3188</v>
      </c>
      <c r="C1384" s="21">
        <v>0</v>
      </c>
    </row>
    <row r="1385" spans="1:3" ht="38.25">
      <c r="A1385" s="9">
        <v>3250425</v>
      </c>
      <c r="B1385" s="9" t="s">
        <v>2002</v>
      </c>
      <c r="C1385" s="21">
        <v>0</v>
      </c>
    </row>
    <row r="1386" spans="1:3" ht="38.25">
      <c r="A1386" s="9">
        <v>3250426</v>
      </c>
      <c r="B1386" s="9" t="s">
        <v>3870</v>
      </c>
      <c r="C1386" s="21">
        <v>0</v>
      </c>
    </row>
    <row r="1387" spans="1:3" ht="38.25">
      <c r="A1387" s="9">
        <v>3250427</v>
      </c>
      <c r="B1387" s="9" t="s">
        <v>4439</v>
      </c>
      <c r="C1387" s="21">
        <v>0</v>
      </c>
    </row>
    <row r="1388" spans="1:3" ht="38.25">
      <c r="A1388" s="9">
        <v>3250428</v>
      </c>
      <c r="B1388" s="9" t="s">
        <v>4536</v>
      </c>
      <c r="C1388" s="21">
        <v>0</v>
      </c>
    </row>
    <row r="1389" spans="1:3" ht="38.25">
      <c r="A1389" s="9" t="s">
        <v>3448</v>
      </c>
      <c r="B1389" s="20" t="s">
        <v>2505</v>
      </c>
      <c r="C1389" s="21">
        <v>0</v>
      </c>
    </row>
    <row r="1390" spans="1:3" ht="25.5">
      <c r="A1390" s="9">
        <v>3250416</v>
      </c>
      <c r="B1390" s="9" t="s">
        <v>1290</v>
      </c>
      <c r="C1390" s="21">
        <v>0</v>
      </c>
    </row>
    <row r="1391" spans="1:3" ht="38.25">
      <c r="A1391" s="9" t="s">
        <v>883</v>
      </c>
      <c r="B1391" s="20" t="s">
        <v>4534</v>
      </c>
      <c r="C1391" s="21">
        <v>0</v>
      </c>
    </row>
    <row r="1392" spans="1:3" ht="25.5">
      <c r="A1392" s="9">
        <v>3250433</v>
      </c>
      <c r="B1392" s="9" t="s">
        <v>2396</v>
      </c>
      <c r="C1392" s="21">
        <v>0</v>
      </c>
    </row>
    <row r="1393" spans="1:3" ht="38.25">
      <c r="A1393" s="9" t="s">
        <v>3406</v>
      </c>
      <c r="B1393" s="20" t="s">
        <v>1206</v>
      </c>
      <c r="C1393" s="21">
        <v>0</v>
      </c>
    </row>
    <row r="1394" spans="1:3" ht="15">
      <c r="A1394" s="9">
        <v>3250407</v>
      </c>
      <c r="B1394" s="9" t="s">
        <v>3194</v>
      </c>
      <c r="C1394" s="21">
        <v>0</v>
      </c>
    </row>
    <row r="1395" spans="1:3" ht="25.5">
      <c r="A1395" s="9" t="s">
        <v>2941</v>
      </c>
      <c r="B1395" s="20" t="s">
        <v>2035</v>
      </c>
      <c r="C1395" s="21">
        <v>0</v>
      </c>
    </row>
    <row r="1396" spans="1:3" ht="25.5">
      <c r="A1396" s="9">
        <v>3250434</v>
      </c>
      <c r="B1396" s="9" t="s">
        <v>4450</v>
      </c>
      <c r="C1396" s="21">
        <v>0</v>
      </c>
    </row>
    <row r="1397" spans="1:3" ht="25.5">
      <c r="A1397" s="9" t="s">
        <v>756</v>
      </c>
      <c r="B1397" s="20" t="s">
        <v>3788</v>
      </c>
      <c r="C1397" s="21">
        <v>0</v>
      </c>
    </row>
    <row r="1398" spans="1:3" ht="38.25">
      <c r="A1398" s="9">
        <v>3250429</v>
      </c>
      <c r="B1398" s="9" t="s">
        <v>2611</v>
      </c>
      <c r="C1398" s="21">
        <v>0</v>
      </c>
    </row>
    <row r="1399" spans="1:3" ht="15">
      <c r="A1399" s="9" t="s">
        <v>2</v>
      </c>
      <c r="B1399" s="20" t="s">
        <v>3180</v>
      </c>
      <c r="C1399" s="21">
        <v>56581</v>
      </c>
    </row>
    <row r="1400" spans="1:3" ht="25.5">
      <c r="A1400" s="9" t="s">
        <v>166</v>
      </c>
      <c r="B1400" s="20" t="s">
        <v>3523</v>
      </c>
      <c r="C1400" s="21">
        <v>0</v>
      </c>
    </row>
    <row r="1401" spans="1:3" ht="25.5">
      <c r="A1401" s="9">
        <v>3250441</v>
      </c>
      <c r="B1401" s="9" t="s">
        <v>3170</v>
      </c>
      <c r="C1401" s="21">
        <v>0</v>
      </c>
    </row>
    <row r="1402" spans="1:3" ht="15">
      <c r="A1402" s="9" t="s">
        <v>3452</v>
      </c>
      <c r="B1402" s="20" t="s">
        <v>2099</v>
      </c>
      <c r="C1402" s="21">
        <v>56581</v>
      </c>
    </row>
    <row r="1403" spans="1:3" ht="25.5">
      <c r="A1403" s="9" t="s">
        <v>215</v>
      </c>
      <c r="B1403" s="20" t="s">
        <v>3221</v>
      </c>
      <c r="C1403" s="21">
        <v>0</v>
      </c>
    </row>
    <row r="1404" spans="1:3" ht="25.5">
      <c r="A1404" s="9" t="s">
        <v>2958</v>
      </c>
      <c r="B1404" s="20" t="s">
        <v>3252</v>
      </c>
      <c r="C1404" s="21">
        <v>0</v>
      </c>
    </row>
    <row r="1405" spans="1:3" ht="25.5">
      <c r="A1405" s="9">
        <v>3250435</v>
      </c>
      <c r="B1405" s="9" t="s">
        <v>2530</v>
      </c>
      <c r="C1405" s="21">
        <v>0</v>
      </c>
    </row>
    <row r="1406" spans="1:3" ht="38.25">
      <c r="A1406" s="9" t="s">
        <v>52</v>
      </c>
      <c r="B1406" s="20" t="s">
        <v>3204</v>
      </c>
      <c r="C1406" s="21">
        <v>0</v>
      </c>
    </row>
    <row r="1407" spans="1:3" ht="25.5">
      <c r="A1407" s="9">
        <v>3250436</v>
      </c>
      <c r="B1407" s="9" t="s">
        <v>2459</v>
      </c>
      <c r="C1407" s="21">
        <v>0</v>
      </c>
    </row>
    <row r="1408" spans="1:3" ht="25.5">
      <c r="A1408" s="9" t="s">
        <v>3373</v>
      </c>
      <c r="B1408" s="20" t="s">
        <v>2598</v>
      </c>
      <c r="C1408" s="21">
        <v>0</v>
      </c>
    </row>
    <row r="1409" spans="1:3" ht="25.5">
      <c r="A1409" s="9">
        <v>3250437</v>
      </c>
      <c r="B1409" s="9" t="s">
        <v>2482</v>
      </c>
      <c r="C1409" s="21">
        <v>0</v>
      </c>
    </row>
    <row r="1410" spans="1:3" ht="38.25">
      <c r="A1410" s="9" t="s">
        <v>3395</v>
      </c>
      <c r="B1410" s="20" t="s">
        <v>4327</v>
      </c>
      <c r="C1410" s="21">
        <v>21070</v>
      </c>
    </row>
    <row r="1411" spans="1:3" ht="38.25">
      <c r="A1411" s="9">
        <v>3250438</v>
      </c>
      <c r="B1411" s="9" t="s">
        <v>4479</v>
      </c>
      <c r="C1411" s="21">
        <v>21070</v>
      </c>
    </row>
    <row r="1412" spans="1:3" ht="25.5">
      <c r="A1412" s="9" t="s">
        <v>3926</v>
      </c>
      <c r="B1412" s="20" t="s">
        <v>2043</v>
      </c>
      <c r="C1412" s="21">
        <v>0</v>
      </c>
    </row>
    <row r="1413" spans="1:3" ht="25.5">
      <c r="A1413" s="9">
        <v>3250439</v>
      </c>
      <c r="B1413" s="9" t="s">
        <v>4521</v>
      </c>
      <c r="C1413" s="21">
        <v>0</v>
      </c>
    </row>
    <row r="1414" spans="1:3" ht="25.5">
      <c r="A1414" s="9" t="s">
        <v>2732</v>
      </c>
      <c r="B1414" s="20" t="s">
        <v>2852</v>
      </c>
      <c r="C1414" s="21">
        <v>35511</v>
      </c>
    </row>
    <row r="1415" spans="1:3" ht="51">
      <c r="A1415" s="9">
        <v>3250419</v>
      </c>
      <c r="B1415" s="9" t="s">
        <v>3720</v>
      </c>
      <c r="C1415" s="21">
        <v>28985</v>
      </c>
    </row>
    <row r="1416" spans="1:3" ht="25.5">
      <c r="A1416" s="9">
        <v>3250420</v>
      </c>
      <c r="B1416" s="9" t="s">
        <v>4429</v>
      </c>
      <c r="C1416" s="21">
        <v>6526</v>
      </c>
    </row>
    <row r="1417" spans="1:3" ht="15">
      <c r="A1417" s="9" t="s">
        <v>97</v>
      </c>
      <c r="B1417" s="20" t="s">
        <v>3802</v>
      </c>
      <c r="C1417" s="21">
        <v>204</v>
      </c>
    </row>
    <row r="1418" spans="1:3" ht="25.5">
      <c r="A1418" s="9">
        <v>3250418</v>
      </c>
      <c r="B1418" s="9" t="s">
        <v>1948</v>
      </c>
      <c r="C1418" s="21">
        <v>0</v>
      </c>
    </row>
    <row r="1419" spans="1:3" ht="15">
      <c r="A1419" s="9">
        <v>3250440</v>
      </c>
      <c r="B1419" s="9" t="s">
        <v>1182</v>
      </c>
      <c r="C1419" s="21">
        <v>204</v>
      </c>
    </row>
    <row r="1420" spans="1:3" ht="15">
      <c r="A1420" s="6" t="s">
        <v>3548</v>
      </c>
      <c r="B1420" s="18" t="s">
        <v>4447</v>
      </c>
      <c r="C1420" s="12">
        <v>1413677</v>
      </c>
    </row>
    <row r="1421" spans="1:3" ht="25.5">
      <c r="A1421" s="6" t="s">
        <v>125</v>
      </c>
      <c r="B1421" s="18" t="s">
        <v>261</v>
      </c>
      <c r="C1421" s="12">
        <v>13767712</v>
      </c>
    </row>
    <row r="1422" ht="15">
      <c r="B1422" s="18" t="s">
        <v>825</v>
      </c>
    </row>
    <row r="1423" spans="1:3" ht="15">
      <c r="A1423" s="6" t="s">
        <v>734</v>
      </c>
      <c r="B1423" s="18" t="s">
        <v>4322</v>
      </c>
      <c r="C1423" s="12">
        <v>14541209</v>
      </c>
    </row>
    <row r="1424" spans="1:3" ht="25.5">
      <c r="A1424" s="6" t="s">
        <v>804</v>
      </c>
      <c r="B1424" s="18" t="s">
        <v>3210</v>
      </c>
      <c r="C1424" s="12">
        <v>13799839</v>
      </c>
    </row>
    <row r="1425" spans="1:3" ht="15">
      <c r="A1425" s="9">
        <v>3300104</v>
      </c>
      <c r="B1425" s="9" t="s">
        <v>3851</v>
      </c>
      <c r="C1425" s="22">
        <v>13799839</v>
      </c>
    </row>
    <row r="1426" spans="1:3" ht="25.5">
      <c r="A1426" s="6" t="s">
        <v>2872</v>
      </c>
      <c r="B1426" s="18" t="s">
        <v>1869</v>
      </c>
      <c r="C1426" s="12">
        <v>468273</v>
      </c>
    </row>
    <row r="1427" spans="1:3" ht="25.5">
      <c r="A1427" s="9">
        <v>3300105</v>
      </c>
      <c r="B1427" s="9" t="s">
        <v>1984</v>
      </c>
      <c r="C1427" s="21">
        <v>468273</v>
      </c>
    </row>
    <row r="1428" spans="1:3" ht="25.5">
      <c r="A1428" s="9">
        <v>3300110</v>
      </c>
      <c r="B1428" s="9" t="s">
        <v>86</v>
      </c>
      <c r="C1428" s="21">
        <v>0</v>
      </c>
    </row>
    <row r="1429" spans="1:3" ht="25.5">
      <c r="A1429" s="6" t="s">
        <v>771</v>
      </c>
      <c r="B1429" s="18" t="s">
        <v>3830</v>
      </c>
      <c r="C1429" s="12">
        <v>273097</v>
      </c>
    </row>
    <row r="1430" spans="1:3" ht="25.5">
      <c r="A1430" s="9">
        <v>3300106</v>
      </c>
      <c r="B1430" s="9" t="s">
        <v>3879</v>
      </c>
      <c r="C1430" s="21">
        <v>273097</v>
      </c>
    </row>
    <row r="1431" spans="1:3" ht="25.5">
      <c r="A1431" s="6" t="s">
        <v>2799</v>
      </c>
      <c r="B1431" s="18" t="s">
        <v>806</v>
      </c>
      <c r="C1431" s="12">
        <v>0</v>
      </c>
    </row>
    <row r="1432" spans="1:3" ht="15">
      <c r="A1432" s="9">
        <v>3300107</v>
      </c>
      <c r="B1432" s="9" t="s">
        <v>1964</v>
      </c>
      <c r="C1432" s="21">
        <v>0</v>
      </c>
    </row>
    <row r="1433" spans="1:3" ht="15">
      <c r="A1433" s="6" t="s">
        <v>3580</v>
      </c>
      <c r="B1433" s="18" t="s">
        <v>3655</v>
      </c>
      <c r="C1433" s="12">
        <v>180619</v>
      </c>
    </row>
    <row r="1434" spans="1:3" ht="15">
      <c r="A1434" s="6" t="s">
        <v>3385</v>
      </c>
      <c r="B1434" s="18" t="s">
        <v>4344</v>
      </c>
      <c r="C1434" s="12">
        <v>180619</v>
      </c>
    </row>
    <row r="1435" spans="1:3" ht="15">
      <c r="A1435" s="9">
        <v>3300108</v>
      </c>
      <c r="B1435" s="9" t="s">
        <v>3190</v>
      </c>
      <c r="C1435" s="21">
        <v>180619</v>
      </c>
    </row>
    <row r="1436" spans="1:3" ht="15">
      <c r="A1436" s="6" t="s">
        <v>3468</v>
      </c>
      <c r="B1436" s="18" t="s">
        <v>2524</v>
      </c>
      <c r="C1436" s="12">
        <v>0</v>
      </c>
    </row>
    <row r="1437" spans="1:3" ht="15">
      <c r="A1437" s="9">
        <v>3300109</v>
      </c>
      <c r="B1437" s="9" t="s">
        <v>1993</v>
      </c>
      <c r="C1437" s="21">
        <v>0</v>
      </c>
    </row>
    <row r="1438" spans="1:3" ht="25.5">
      <c r="A1438" s="6" t="s">
        <v>206</v>
      </c>
      <c r="B1438" s="18" t="s">
        <v>4456</v>
      </c>
      <c r="C1438" s="12">
        <v>0</v>
      </c>
    </row>
    <row r="1439" spans="1:3" ht="15">
      <c r="A1439" s="9">
        <v>3101603</v>
      </c>
      <c r="B1439" s="9" t="s">
        <v>1912</v>
      </c>
      <c r="C1439" s="21">
        <v>0</v>
      </c>
    </row>
    <row r="1440" spans="1:3" ht="15">
      <c r="A1440" s="6" t="s">
        <v>3544</v>
      </c>
      <c r="B1440" s="18" t="s">
        <v>4455</v>
      </c>
      <c r="C1440" s="12">
        <v>14721828</v>
      </c>
    </row>
    <row r="1442" spans="1:3" ht="15">
      <c r="A1442" s="6" t="s">
        <v>2731</v>
      </c>
      <c r="B1442" s="18" t="s">
        <v>3861</v>
      </c>
      <c r="C1442" s="12">
        <v>-954116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3"/>
  <sheetViews>
    <sheetView workbookViewId="0" topLeftCell="A1">
      <selection activeCell="F8" sqref="F8"/>
    </sheetView>
  </sheetViews>
  <sheetFormatPr defaultColWidth="9.140625" defaultRowHeight="15"/>
  <sheetData>
    <row r="1" spans="1:3" ht="15">
      <c r="A1" s="11"/>
      <c r="B1" s="11"/>
      <c r="C1" s="11"/>
    </row>
    <row r="2" spans="1:3" ht="37.5">
      <c r="A2" s="11"/>
      <c r="B2" s="14" t="s">
        <v>4116</v>
      </c>
      <c r="C2" s="11"/>
    </row>
    <row r="3" spans="1:3" ht="37.5">
      <c r="A3" s="11"/>
      <c r="B3" s="14" t="s">
        <v>1433</v>
      </c>
      <c r="C3" s="15" t="s">
        <v>4183</v>
      </c>
    </row>
    <row r="4" spans="1:3" ht="15">
      <c r="A4" s="11"/>
      <c r="B4" s="11"/>
      <c r="C4" s="11"/>
    </row>
    <row r="5" spans="1:3" ht="15">
      <c r="A5" s="11"/>
      <c r="B5" s="11"/>
      <c r="C5" s="11"/>
    </row>
    <row r="6" spans="1:3" ht="63">
      <c r="A6" s="2" t="s">
        <v>1342</v>
      </c>
      <c r="B6" s="2" t="s">
        <v>4187</v>
      </c>
      <c r="C6" s="16">
        <v>212763</v>
      </c>
    </row>
    <row r="7" spans="1:3" ht="76.5">
      <c r="A7" s="6" t="s">
        <v>716</v>
      </c>
      <c r="B7" s="6" t="s">
        <v>1512</v>
      </c>
      <c r="C7" s="17">
        <v>6449</v>
      </c>
    </row>
    <row r="8" spans="1:3" ht="76.5">
      <c r="A8" s="6" t="s">
        <v>4007</v>
      </c>
      <c r="B8" s="6" t="s">
        <v>1431</v>
      </c>
      <c r="C8" s="17">
        <v>0</v>
      </c>
    </row>
    <row r="9" spans="1:3" ht="76.5">
      <c r="A9" s="6" t="s">
        <v>4148</v>
      </c>
      <c r="B9" s="6" t="s">
        <v>517</v>
      </c>
      <c r="C9" s="17">
        <v>21</v>
      </c>
    </row>
    <row r="10" spans="1:3" ht="25.5">
      <c r="A10" s="9">
        <v>1110101</v>
      </c>
      <c r="B10" s="9" t="s">
        <v>1422</v>
      </c>
      <c r="C10" s="10">
        <v>21</v>
      </c>
    </row>
    <row r="11" spans="1:3" ht="38.25">
      <c r="A11" s="9">
        <v>1110102</v>
      </c>
      <c r="B11" s="9" t="s">
        <v>583</v>
      </c>
      <c r="C11" s="10">
        <v>0</v>
      </c>
    </row>
    <row r="12" spans="1:3" ht="25.5">
      <c r="A12" s="9">
        <v>1110103</v>
      </c>
      <c r="B12" s="9" t="s">
        <v>681</v>
      </c>
      <c r="C12" s="10">
        <v>0</v>
      </c>
    </row>
    <row r="13" spans="1:3" ht="102">
      <c r="A13" s="6" t="s">
        <v>612</v>
      </c>
      <c r="B13" s="6" t="s">
        <v>671</v>
      </c>
      <c r="C13" s="17">
        <v>21</v>
      </c>
    </row>
    <row r="14" spans="1:3" ht="25.5">
      <c r="A14" s="9">
        <v>2550101</v>
      </c>
      <c r="B14" s="9" t="s">
        <v>4037</v>
      </c>
      <c r="C14" s="10">
        <v>21</v>
      </c>
    </row>
    <row r="15" spans="1:3" ht="38.25">
      <c r="A15" s="9">
        <v>2550102</v>
      </c>
      <c r="B15" s="9" t="s">
        <v>3950</v>
      </c>
      <c r="C15" s="10">
        <v>0</v>
      </c>
    </row>
    <row r="16" spans="1:3" ht="25.5">
      <c r="A16" s="9">
        <v>2550103</v>
      </c>
      <c r="B16" s="9" t="s">
        <v>4271</v>
      </c>
      <c r="C16" s="10">
        <v>0</v>
      </c>
    </row>
    <row r="17" spans="1:3" ht="51">
      <c r="A17" s="6" t="s">
        <v>558</v>
      </c>
      <c r="B17" s="6" t="s">
        <v>706</v>
      </c>
      <c r="C17" s="17">
        <v>0</v>
      </c>
    </row>
    <row r="18" spans="1:3" ht="51">
      <c r="A18" s="6" t="s">
        <v>528</v>
      </c>
      <c r="B18" s="6" t="s">
        <v>4169</v>
      </c>
      <c r="C18" s="17">
        <v>0</v>
      </c>
    </row>
    <row r="19" spans="1:3" ht="38.25">
      <c r="A19" s="9">
        <v>1110201</v>
      </c>
      <c r="B19" s="9" t="s">
        <v>3260</v>
      </c>
      <c r="C19" s="10">
        <v>0</v>
      </c>
    </row>
    <row r="20" spans="1:3" ht="63.75">
      <c r="A20" s="9">
        <v>1110203</v>
      </c>
      <c r="B20" s="9" t="s">
        <v>521</v>
      </c>
      <c r="C20" s="10">
        <v>0</v>
      </c>
    </row>
    <row r="21" spans="1:3" ht="76.5">
      <c r="A21" s="6" t="s">
        <v>4294</v>
      </c>
      <c r="B21" s="6" t="s">
        <v>4206</v>
      </c>
      <c r="C21" s="17">
        <v>0</v>
      </c>
    </row>
    <row r="22" spans="1:3" ht="38.25">
      <c r="A22" s="9">
        <v>2550201</v>
      </c>
      <c r="B22" s="9" t="s">
        <v>3260</v>
      </c>
      <c r="C22" s="10">
        <v>0</v>
      </c>
    </row>
    <row r="23" spans="1:3" ht="102">
      <c r="A23" s="6" t="s">
        <v>1457</v>
      </c>
      <c r="B23" s="6" t="s">
        <v>1466</v>
      </c>
      <c r="C23" s="17">
        <v>289</v>
      </c>
    </row>
    <row r="24" spans="1:3" ht="102">
      <c r="A24" s="6" t="s">
        <v>1509</v>
      </c>
      <c r="B24" s="6" t="s">
        <v>3999</v>
      </c>
      <c r="C24" s="17">
        <v>10306</v>
      </c>
    </row>
    <row r="25" spans="1:3" ht="76.5">
      <c r="A25" s="9">
        <v>1110301</v>
      </c>
      <c r="B25" s="9" t="s">
        <v>4063</v>
      </c>
      <c r="C25" s="10">
        <v>0</v>
      </c>
    </row>
    <row r="26" spans="1:3" ht="15">
      <c r="A26" s="9">
        <v>1110302</v>
      </c>
      <c r="B26" s="9" t="s">
        <v>4177</v>
      </c>
      <c r="C26" s="10">
        <v>10306</v>
      </c>
    </row>
    <row r="27" spans="1:3" ht="127.5">
      <c r="A27" s="6" t="s">
        <v>617</v>
      </c>
      <c r="B27" s="6" t="s">
        <v>4260</v>
      </c>
      <c r="C27" s="17">
        <v>10017</v>
      </c>
    </row>
    <row r="28" spans="1:3" ht="76.5">
      <c r="A28" s="9">
        <v>2550301</v>
      </c>
      <c r="B28" s="9" t="s">
        <v>2689</v>
      </c>
      <c r="C28" s="10">
        <v>0</v>
      </c>
    </row>
    <row r="29" spans="1:3" ht="15">
      <c r="A29" s="9">
        <v>2550302</v>
      </c>
      <c r="B29" s="9" t="s">
        <v>1354</v>
      </c>
      <c r="C29" s="10">
        <v>10017</v>
      </c>
    </row>
    <row r="30" spans="1:3" ht="76.5">
      <c r="A30" s="6" t="s">
        <v>4102</v>
      </c>
      <c r="B30" s="6" t="s">
        <v>541</v>
      </c>
      <c r="C30" s="17">
        <v>627</v>
      </c>
    </row>
    <row r="31" spans="1:3" ht="51">
      <c r="A31" s="9">
        <v>1110104</v>
      </c>
      <c r="B31" s="9" t="s">
        <v>3945</v>
      </c>
      <c r="C31" s="10">
        <v>0</v>
      </c>
    </row>
    <row r="32" spans="1:3" ht="51">
      <c r="A32" s="9">
        <v>1110202</v>
      </c>
      <c r="B32" s="9" t="s">
        <v>3945</v>
      </c>
      <c r="C32" s="10">
        <v>0</v>
      </c>
    </row>
    <row r="33" spans="1:3" ht="51">
      <c r="A33" s="9">
        <v>1110303</v>
      </c>
      <c r="B33" s="9" t="s">
        <v>3945</v>
      </c>
      <c r="C33" s="10">
        <v>68</v>
      </c>
    </row>
    <row r="34" spans="1:3" ht="114.75">
      <c r="A34" s="9">
        <v>1110402</v>
      </c>
      <c r="B34" s="9" t="s">
        <v>4058</v>
      </c>
      <c r="C34" s="10">
        <v>559</v>
      </c>
    </row>
    <row r="35" spans="1:3" ht="102">
      <c r="A35" s="9">
        <v>1110502</v>
      </c>
      <c r="B35" s="9" t="s">
        <v>631</v>
      </c>
      <c r="C35" s="10">
        <v>0</v>
      </c>
    </row>
    <row r="36" spans="1:3" ht="76.5">
      <c r="A36" s="6" t="s">
        <v>1436</v>
      </c>
      <c r="B36" s="6" t="s">
        <v>4197</v>
      </c>
      <c r="C36" s="17">
        <v>5533</v>
      </c>
    </row>
    <row r="37" spans="1:3" ht="76.5">
      <c r="A37" s="6" t="s">
        <v>659</v>
      </c>
      <c r="B37" s="6" t="s">
        <v>1345</v>
      </c>
      <c r="C37" s="17">
        <v>7183</v>
      </c>
    </row>
    <row r="38" spans="1:3" ht="89.25">
      <c r="A38" s="9">
        <v>1110401</v>
      </c>
      <c r="B38" s="9" t="s">
        <v>625</v>
      </c>
      <c r="C38" s="10">
        <v>7183</v>
      </c>
    </row>
    <row r="39" spans="1:3" ht="76.5">
      <c r="A39" s="9">
        <v>1110501</v>
      </c>
      <c r="B39" s="9" t="s">
        <v>710</v>
      </c>
      <c r="C39" s="10">
        <v>0</v>
      </c>
    </row>
    <row r="40" spans="1:3" ht="102">
      <c r="A40" s="6" t="s">
        <v>4209</v>
      </c>
      <c r="B40" s="6" t="s">
        <v>536</v>
      </c>
      <c r="C40" s="17">
        <v>1650</v>
      </c>
    </row>
    <row r="41" spans="1:3" ht="89.25">
      <c r="A41" s="9">
        <v>2550401</v>
      </c>
      <c r="B41" s="9" t="s">
        <v>1318</v>
      </c>
      <c r="C41" s="10">
        <v>1650</v>
      </c>
    </row>
    <row r="42" spans="1:3" ht="51">
      <c r="A42" s="9">
        <v>2550501</v>
      </c>
      <c r="B42" s="9" t="s">
        <v>4291</v>
      </c>
      <c r="C42" s="10">
        <v>0</v>
      </c>
    </row>
    <row r="43" spans="1:3" ht="76.5">
      <c r="A43" s="6" t="s">
        <v>4198</v>
      </c>
      <c r="B43" s="6" t="s">
        <v>703</v>
      </c>
      <c r="C43" s="17">
        <v>206314</v>
      </c>
    </row>
    <row r="44" spans="1:3" ht="25.5">
      <c r="A44" s="6" t="s">
        <v>620</v>
      </c>
      <c r="B44" s="6" t="s">
        <v>4184</v>
      </c>
      <c r="C44" s="17">
        <v>1659</v>
      </c>
    </row>
    <row r="45" spans="1:3" ht="63.75">
      <c r="A45" s="9">
        <v>1120101</v>
      </c>
      <c r="B45" s="9" t="s">
        <v>4276</v>
      </c>
      <c r="C45" s="10">
        <v>1584</v>
      </c>
    </row>
    <row r="46" spans="1:3" ht="51">
      <c r="A46" s="9">
        <v>1120102</v>
      </c>
      <c r="B46" s="9" t="s">
        <v>3970</v>
      </c>
      <c r="C46" s="10">
        <v>0</v>
      </c>
    </row>
    <row r="47" spans="1:3" ht="51">
      <c r="A47" s="9">
        <v>1120103</v>
      </c>
      <c r="B47" s="9" t="s">
        <v>1344</v>
      </c>
      <c r="C47" s="10">
        <v>0</v>
      </c>
    </row>
    <row r="48" spans="1:3" ht="63.75">
      <c r="A48" s="9">
        <v>1120111</v>
      </c>
      <c r="B48" s="9" t="s">
        <v>1361</v>
      </c>
      <c r="C48" s="10">
        <v>76</v>
      </c>
    </row>
    <row r="49" spans="1:3" ht="51">
      <c r="A49" s="9">
        <v>1120112</v>
      </c>
      <c r="B49" s="9" t="s">
        <v>542</v>
      </c>
      <c r="C49" s="10">
        <v>0</v>
      </c>
    </row>
    <row r="50" spans="1:3" ht="51">
      <c r="A50" s="9">
        <v>1120113</v>
      </c>
      <c r="B50" s="9" t="s">
        <v>1378</v>
      </c>
      <c r="C50" s="10">
        <v>0</v>
      </c>
    </row>
    <row r="51" spans="1:3" ht="25.5">
      <c r="A51" s="6" t="s">
        <v>4252</v>
      </c>
      <c r="B51" s="6" t="s">
        <v>4095</v>
      </c>
      <c r="C51" s="17">
        <v>125451</v>
      </c>
    </row>
    <row r="52" spans="1:3" ht="89.25">
      <c r="A52" s="6" t="s">
        <v>622</v>
      </c>
      <c r="B52" s="6" t="s">
        <v>597</v>
      </c>
      <c r="C52" s="17">
        <v>8040</v>
      </c>
    </row>
    <row r="53" spans="1:3" ht="89.25">
      <c r="A53" s="6" t="s">
        <v>580</v>
      </c>
      <c r="B53" s="6" t="s">
        <v>3964</v>
      </c>
      <c r="C53" s="17">
        <v>8601</v>
      </c>
    </row>
    <row r="54" spans="1:3" ht="63.75">
      <c r="A54" s="9">
        <v>1120201</v>
      </c>
      <c r="B54" s="9" t="s">
        <v>4276</v>
      </c>
      <c r="C54" s="10">
        <v>8601</v>
      </c>
    </row>
    <row r="55" spans="1:3" ht="51">
      <c r="A55" s="9">
        <v>1120202</v>
      </c>
      <c r="B55" s="9" t="s">
        <v>3970</v>
      </c>
      <c r="C55" s="10">
        <v>0</v>
      </c>
    </row>
    <row r="56" spans="1:3" ht="51">
      <c r="A56" s="9">
        <v>1120203</v>
      </c>
      <c r="B56" s="9" t="s">
        <v>1344</v>
      </c>
      <c r="C56" s="10">
        <v>0</v>
      </c>
    </row>
    <row r="57" spans="1:3" ht="114.75">
      <c r="A57" s="6" t="s">
        <v>633</v>
      </c>
      <c r="B57" s="6" t="s">
        <v>4147</v>
      </c>
      <c r="C57" s="17">
        <v>561</v>
      </c>
    </row>
    <row r="58" spans="1:3" ht="76.5">
      <c r="A58" s="9">
        <v>2600101</v>
      </c>
      <c r="B58" s="9" t="s">
        <v>1373</v>
      </c>
      <c r="C58" s="10">
        <v>561</v>
      </c>
    </row>
    <row r="59" spans="1:3" ht="76.5">
      <c r="A59" s="6" t="s">
        <v>1350</v>
      </c>
      <c r="B59" s="6" t="s">
        <v>719</v>
      </c>
      <c r="C59" s="17">
        <v>117411</v>
      </c>
    </row>
    <row r="60" spans="1:3" ht="76.5">
      <c r="A60" s="6" t="s">
        <v>4031</v>
      </c>
      <c r="B60" s="6" t="s">
        <v>4138</v>
      </c>
      <c r="C60" s="17">
        <v>168989</v>
      </c>
    </row>
    <row r="61" spans="1:3" ht="63.75">
      <c r="A61" s="9">
        <v>1120211</v>
      </c>
      <c r="B61" s="9" t="s">
        <v>1441</v>
      </c>
      <c r="C61" s="10">
        <v>168989</v>
      </c>
    </row>
    <row r="62" spans="1:3" ht="51">
      <c r="A62" s="9">
        <v>1120212</v>
      </c>
      <c r="B62" s="9" t="s">
        <v>1404</v>
      </c>
      <c r="C62" s="10">
        <v>0</v>
      </c>
    </row>
    <row r="63" spans="1:3" ht="51">
      <c r="A63" s="9">
        <v>1120213</v>
      </c>
      <c r="B63" s="9" t="s">
        <v>1378</v>
      </c>
      <c r="C63" s="10">
        <v>0</v>
      </c>
    </row>
    <row r="64" spans="1:3" ht="102">
      <c r="A64" s="6" t="s">
        <v>563</v>
      </c>
      <c r="B64" s="6" t="s">
        <v>3954</v>
      </c>
      <c r="C64" s="17">
        <v>51578</v>
      </c>
    </row>
    <row r="65" spans="1:3" ht="89.25">
      <c r="A65" s="9">
        <v>2600111</v>
      </c>
      <c r="B65" s="9" t="s">
        <v>1419</v>
      </c>
      <c r="C65" s="10">
        <v>51578</v>
      </c>
    </row>
    <row r="66" spans="1:3" ht="51">
      <c r="A66" s="6" t="s">
        <v>535</v>
      </c>
      <c r="B66" s="6" t="s">
        <v>4301</v>
      </c>
      <c r="C66" s="17">
        <v>12029</v>
      </c>
    </row>
    <row r="67" spans="1:3" ht="51">
      <c r="A67" s="6" t="s">
        <v>560</v>
      </c>
      <c r="B67" s="6" t="s">
        <v>4052</v>
      </c>
      <c r="C67" s="17">
        <v>26267</v>
      </c>
    </row>
    <row r="68" spans="1:3" ht="51">
      <c r="A68" s="9">
        <v>1120301</v>
      </c>
      <c r="B68" s="9" t="s">
        <v>1357</v>
      </c>
      <c r="C68" s="10">
        <v>77</v>
      </c>
    </row>
    <row r="69" spans="1:3" ht="38.25">
      <c r="A69" s="9">
        <v>1120302</v>
      </c>
      <c r="B69" s="9" t="s">
        <v>3620</v>
      </c>
      <c r="C69" s="10">
        <v>0</v>
      </c>
    </row>
    <row r="70" spans="1:3" ht="38.25">
      <c r="A70" s="9">
        <v>1120303</v>
      </c>
      <c r="B70" s="9" t="s">
        <v>1327</v>
      </c>
      <c r="C70" s="10">
        <v>0</v>
      </c>
    </row>
    <row r="71" spans="1:3" ht="63.75">
      <c r="A71" s="9">
        <v>1120311</v>
      </c>
      <c r="B71" s="9" t="s">
        <v>1361</v>
      </c>
      <c r="C71" s="10">
        <v>26190</v>
      </c>
    </row>
    <row r="72" spans="1:3" ht="51">
      <c r="A72" s="9">
        <v>1120312</v>
      </c>
      <c r="B72" s="9" t="s">
        <v>1404</v>
      </c>
      <c r="C72" s="10">
        <v>0</v>
      </c>
    </row>
    <row r="73" spans="1:3" ht="51">
      <c r="A73" s="9">
        <v>1120313</v>
      </c>
      <c r="B73" s="9" t="s">
        <v>1378</v>
      </c>
      <c r="C73" s="10">
        <v>0</v>
      </c>
    </row>
    <row r="74" spans="1:3" ht="76.5">
      <c r="A74" s="6" t="s">
        <v>618</v>
      </c>
      <c r="B74" s="6" t="s">
        <v>1472</v>
      </c>
      <c r="C74" s="17">
        <v>14238</v>
      </c>
    </row>
    <row r="75" spans="1:3" ht="76.5">
      <c r="A75" s="9">
        <v>2600201</v>
      </c>
      <c r="B75" s="9" t="s">
        <v>1373</v>
      </c>
      <c r="C75" s="10">
        <v>0</v>
      </c>
    </row>
    <row r="76" spans="1:3" ht="89.25">
      <c r="A76" s="9">
        <v>2600211</v>
      </c>
      <c r="B76" s="9" t="s">
        <v>1419</v>
      </c>
      <c r="C76" s="10">
        <v>14238</v>
      </c>
    </row>
    <row r="77" spans="1:3" ht="89.25">
      <c r="A77" s="6" t="s">
        <v>1371</v>
      </c>
      <c r="B77" s="6" t="s">
        <v>4129</v>
      </c>
      <c r="C77" s="17">
        <v>26350</v>
      </c>
    </row>
    <row r="78" spans="1:3" ht="89.25">
      <c r="A78" s="6" t="s">
        <v>1456</v>
      </c>
      <c r="B78" s="6" t="s">
        <v>1424</v>
      </c>
      <c r="C78" s="17">
        <v>86666</v>
      </c>
    </row>
    <row r="79" spans="1:3" ht="51">
      <c r="A79" s="9">
        <v>1120401</v>
      </c>
      <c r="B79" s="9" t="s">
        <v>1357</v>
      </c>
      <c r="C79" s="10">
        <v>0</v>
      </c>
    </row>
    <row r="80" spans="1:3" ht="38.25">
      <c r="A80" s="9">
        <v>1120402</v>
      </c>
      <c r="B80" s="9" t="s">
        <v>3620</v>
      </c>
      <c r="C80" s="10">
        <v>0</v>
      </c>
    </row>
    <row r="81" spans="1:3" ht="38.25">
      <c r="A81" s="9">
        <v>1120403</v>
      </c>
      <c r="B81" s="9" t="s">
        <v>1327</v>
      </c>
      <c r="C81" s="10">
        <v>0</v>
      </c>
    </row>
    <row r="82" spans="1:3" ht="63.75">
      <c r="A82" s="9">
        <v>1120411</v>
      </c>
      <c r="B82" s="9" t="s">
        <v>1361</v>
      </c>
      <c r="C82" s="10">
        <v>86666</v>
      </c>
    </row>
    <row r="83" spans="1:3" ht="51">
      <c r="A83" s="9">
        <v>1120412</v>
      </c>
      <c r="B83" s="9" t="s">
        <v>1404</v>
      </c>
      <c r="C83" s="10">
        <v>0</v>
      </c>
    </row>
    <row r="84" spans="1:3" ht="51">
      <c r="A84" s="9">
        <v>1120413</v>
      </c>
      <c r="B84" s="9" t="s">
        <v>1378</v>
      </c>
      <c r="C84" s="10">
        <v>0</v>
      </c>
    </row>
    <row r="85" spans="1:3" ht="114.75">
      <c r="A85" s="6" t="s">
        <v>4163</v>
      </c>
      <c r="B85" s="6" t="s">
        <v>4077</v>
      </c>
      <c r="C85" s="17">
        <v>60316</v>
      </c>
    </row>
    <row r="86" spans="1:3" ht="76.5">
      <c r="A86" s="9">
        <v>2600301</v>
      </c>
      <c r="B86" s="9" t="s">
        <v>1373</v>
      </c>
      <c r="C86" s="10">
        <v>0</v>
      </c>
    </row>
    <row r="87" spans="1:3" ht="89.25">
      <c r="A87" s="9">
        <v>2600311</v>
      </c>
      <c r="B87" s="9" t="s">
        <v>1419</v>
      </c>
      <c r="C87" s="10">
        <v>60316</v>
      </c>
    </row>
    <row r="88" spans="1:3" ht="38.25">
      <c r="A88" s="6" t="s">
        <v>682</v>
      </c>
      <c r="B88" s="6" t="s">
        <v>1504</v>
      </c>
      <c r="C88" s="17">
        <v>2745</v>
      </c>
    </row>
    <row r="89" spans="1:3" ht="38.25">
      <c r="A89" s="6" t="s">
        <v>4283</v>
      </c>
      <c r="B89" s="6" t="s">
        <v>4238</v>
      </c>
      <c r="C89" s="17">
        <v>12371</v>
      </c>
    </row>
    <row r="90" spans="1:3" ht="51">
      <c r="A90" s="9">
        <v>1120501</v>
      </c>
      <c r="B90" s="9" t="s">
        <v>1357</v>
      </c>
      <c r="C90" s="10">
        <v>0</v>
      </c>
    </row>
    <row r="91" spans="1:3" ht="38.25">
      <c r="A91" s="9">
        <v>1120502</v>
      </c>
      <c r="B91" s="9" t="s">
        <v>3620</v>
      </c>
      <c r="C91" s="10">
        <v>0</v>
      </c>
    </row>
    <row r="92" spans="1:3" ht="38.25">
      <c r="A92" s="9">
        <v>1120503</v>
      </c>
      <c r="B92" s="9" t="s">
        <v>1327</v>
      </c>
      <c r="C92" s="10">
        <v>0</v>
      </c>
    </row>
    <row r="93" spans="1:3" ht="63.75">
      <c r="A93" s="9">
        <v>1120511</v>
      </c>
      <c r="B93" s="9" t="s">
        <v>1361</v>
      </c>
      <c r="C93" s="10">
        <v>12371</v>
      </c>
    </row>
    <row r="94" spans="1:3" ht="51">
      <c r="A94" s="9">
        <v>1120512</v>
      </c>
      <c r="B94" s="9" t="s">
        <v>1404</v>
      </c>
      <c r="C94" s="10">
        <v>0</v>
      </c>
    </row>
    <row r="95" spans="1:3" ht="51">
      <c r="A95" s="9">
        <v>1120513</v>
      </c>
      <c r="B95" s="9" t="s">
        <v>1378</v>
      </c>
      <c r="C95" s="10">
        <v>0</v>
      </c>
    </row>
    <row r="96" spans="1:3" ht="63.75">
      <c r="A96" s="6" t="s">
        <v>1406</v>
      </c>
      <c r="B96" s="6" t="s">
        <v>545</v>
      </c>
      <c r="C96" s="17">
        <v>9626</v>
      </c>
    </row>
    <row r="97" spans="1:3" ht="76.5">
      <c r="A97" s="9">
        <v>2600401</v>
      </c>
      <c r="B97" s="9" t="s">
        <v>1373</v>
      </c>
      <c r="C97" s="10">
        <v>0</v>
      </c>
    </row>
    <row r="98" spans="1:3" ht="89.25">
      <c r="A98" s="9">
        <v>2600411</v>
      </c>
      <c r="B98" s="9" t="s">
        <v>1419</v>
      </c>
      <c r="C98" s="10">
        <v>9626</v>
      </c>
    </row>
    <row r="99" spans="1:3" ht="38.25">
      <c r="A99" s="6" t="s">
        <v>713</v>
      </c>
      <c r="B99" s="6" t="s">
        <v>4297</v>
      </c>
      <c r="C99" s="17">
        <v>547</v>
      </c>
    </row>
    <row r="100" spans="1:3" ht="38.25">
      <c r="A100" s="6" t="s">
        <v>677</v>
      </c>
      <c r="B100" s="6" t="s">
        <v>1391</v>
      </c>
      <c r="C100" s="17">
        <v>3694</v>
      </c>
    </row>
    <row r="101" spans="1:3" ht="51">
      <c r="A101" s="9">
        <v>1120601</v>
      </c>
      <c r="B101" s="9" t="s">
        <v>1357</v>
      </c>
      <c r="C101" s="10">
        <v>0</v>
      </c>
    </row>
    <row r="102" spans="1:3" ht="38.25">
      <c r="A102" s="9">
        <v>1120602</v>
      </c>
      <c r="B102" s="9" t="s">
        <v>3620</v>
      </c>
      <c r="C102" s="10">
        <v>0</v>
      </c>
    </row>
    <row r="103" spans="1:3" ht="38.25">
      <c r="A103" s="9">
        <v>1120603</v>
      </c>
      <c r="B103" s="9" t="s">
        <v>1327</v>
      </c>
      <c r="C103" s="10">
        <v>0</v>
      </c>
    </row>
    <row r="104" spans="1:3" ht="63.75">
      <c r="A104" s="9">
        <v>1120611</v>
      </c>
      <c r="B104" s="9" t="s">
        <v>1361</v>
      </c>
      <c r="C104" s="10">
        <v>3694</v>
      </c>
    </row>
    <row r="105" spans="1:3" ht="51">
      <c r="A105" s="9">
        <v>1120612</v>
      </c>
      <c r="B105" s="9" t="s">
        <v>1404</v>
      </c>
      <c r="C105" s="10">
        <v>0</v>
      </c>
    </row>
    <row r="106" spans="1:3" ht="51">
      <c r="A106" s="9">
        <v>1120613</v>
      </c>
      <c r="B106" s="9" t="s">
        <v>1378</v>
      </c>
      <c r="C106" s="10">
        <v>0</v>
      </c>
    </row>
    <row r="107" spans="1:3" ht="63.75">
      <c r="A107" s="6" t="s">
        <v>4190</v>
      </c>
      <c r="B107" s="6" t="s">
        <v>1376</v>
      </c>
      <c r="C107" s="17">
        <v>3147</v>
      </c>
    </row>
    <row r="108" spans="1:3" ht="76.5">
      <c r="A108" s="9">
        <v>2600501</v>
      </c>
      <c r="B108" s="9" t="s">
        <v>1373</v>
      </c>
      <c r="C108" s="10">
        <v>0</v>
      </c>
    </row>
    <row r="109" spans="1:3" ht="89.25">
      <c r="A109" s="9">
        <v>2600511</v>
      </c>
      <c r="B109" s="9" t="s">
        <v>1419</v>
      </c>
      <c r="C109" s="10">
        <v>3147</v>
      </c>
    </row>
    <row r="110" spans="1:3" ht="38.25">
      <c r="A110" s="6" t="s">
        <v>4253</v>
      </c>
      <c r="B110" s="6" t="s">
        <v>4026</v>
      </c>
      <c r="C110" s="17">
        <v>1384</v>
      </c>
    </row>
    <row r="111" spans="1:3" ht="38.25">
      <c r="A111" s="6" t="s">
        <v>611</v>
      </c>
      <c r="B111" s="6" t="s">
        <v>4083</v>
      </c>
      <c r="C111" s="17">
        <v>13117</v>
      </c>
    </row>
    <row r="112" spans="1:3" ht="51">
      <c r="A112" s="9">
        <v>1120701</v>
      </c>
      <c r="B112" s="9" t="s">
        <v>1357</v>
      </c>
      <c r="C112" s="10">
        <v>41</v>
      </c>
    </row>
    <row r="113" spans="1:3" ht="38.25">
      <c r="A113" s="9">
        <v>1120702</v>
      </c>
      <c r="B113" s="9" t="s">
        <v>3620</v>
      </c>
      <c r="C113" s="10">
        <v>0</v>
      </c>
    </row>
    <row r="114" spans="1:3" ht="38.25">
      <c r="A114" s="9">
        <v>1120703</v>
      </c>
      <c r="B114" s="9" t="s">
        <v>1327</v>
      </c>
      <c r="C114" s="10">
        <v>0</v>
      </c>
    </row>
    <row r="115" spans="1:3" ht="63.75">
      <c r="A115" s="9">
        <v>1120711</v>
      </c>
      <c r="B115" s="9" t="s">
        <v>1361</v>
      </c>
      <c r="C115" s="10">
        <v>13076</v>
      </c>
    </row>
    <row r="116" spans="1:3" ht="51">
      <c r="A116" s="9">
        <v>1120712</v>
      </c>
      <c r="B116" s="9" t="s">
        <v>1404</v>
      </c>
      <c r="C116" s="10">
        <v>0</v>
      </c>
    </row>
    <row r="117" spans="1:3" ht="51">
      <c r="A117" s="9">
        <v>1120713</v>
      </c>
      <c r="B117" s="9" t="s">
        <v>1378</v>
      </c>
      <c r="C117" s="10">
        <v>0</v>
      </c>
    </row>
    <row r="118" spans="1:3" ht="63.75">
      <c r="A118" s="6" t="s">
        <v>529</v>
      </c>
      <c r="B118" s="6" t="s">
        <v>4171</v>
      </c>
      <c r="C118" s="17">
        <v>11733</v>
      </c>
    </row>
    <row r="119" spans="1:3" ht="76.5">
      <c r="A119" s="9">
        <v>2600601</v>
      </c>
      <c r="B119" s="9" t="s">
        <v>1373</v>
      </c>
      <c r="C119" s="10">
        <v>0</v>
      </c>
    </row>
    <row r="120" spans="1:3" ht="89.25">
      <c r="A120" s="9">
        <v>2600611</v>
      </c>
      <c r="B120" s="9" t="s">
        <v>1419</v>
      </c>
      <c r="C120" s="10">
        <v>11733</v>
      </c>
    </row>
    <row r="121" spans="1:3" ht="76.5">
      <c r="A121" s="6" t="s">
        <v>4302</v>
      </c>
      <c r="B121" s="6" t="s">
        <v>3956</v>
      </c>
      <c r="C121" s="17">
        <v>36149</v>
      </c>
    </row>
    <row r="122" spans="1:3" ht="89.25">
      <c r="A122" s="9">
        <v>1120104</v>
      </c>
      <c r="B122" s="9" t="s">
        <v>4255</v>
      </c>
      <c r="C122" s="10">
        <v>0</v>
      </c>
    </row>
    <row r="123" spans="1:3" ht="89.25">
      <c r="A123" s="9">
        <v>1120114</v>
      </c>
      <c r="B123" s="9" t="s">
        <v>4001</v>
      </c>
      <c r="C123" s="10">
        <v>0</v>
      </c>
    </row>
    <row r="124" spans="1:3" ht="89.25">
      <c r="A124" s="9">
        <v>1120204</v>
      </c>
      <c r="B124" s="9" t="s">
        <v>4255</v>
      </c>
      <c r="C124" s="10">
        <v>0</v>
      </c>
    </row>
    <row r="125" spans="1:3" ht="89.25">
      <c r="A125" s="9">
        <v>1120214</v>
      </c>
      <c r="B125" s="9" t="s">
        <v>1454</v>
      </c>
      <c r="C125" s="10">
        <v>29652</v>
      </c>
    </row>
    <row r="126" spans="1:3" ht="76.5">
      <c r="A126" s="9">
        <v>1120304</v>
      </c>
      <c r="B126" s="9" t="s">
        <v>1475</v>
      </c>
      <c r="C126" s="10">
        <v>0</v>
      </c>
    </row>
    <row r="127" spans="1:3" ht="89.25">
      <c r="A127" s="9">
        <v>1120314</v>
      </c>
      <c r="B127" s="9" t="s">
        <v>1454</v>
      </c>
      <c r="C127" s="10">
        <v>5480</v>
      </c>
    </row>
    <row r="128" spans="1:3" ht="76.5">
      <c r="A128" s="9">
        <v>1120404</v>
      </c>
      <c r="B128" s="9" t="s">
        <v>1475</v>
      </c>
      <c r="C128" s="10">
        <v>0</v>
      </c>
    </row>
    <row r="129" spans="1:3" ht="89.25">
      <c r="A129" s="9">
        <v>1120414</v>
      </c>
      <c r="B129" s="9" t="s">
        <v>1454</v>
      </c>
      <c r="C129" s="10">
        <v>139</v>
      </c>
    </row>
    <row r="130" spans="1:3" ht="76.5">
      <c r="A130" s="9">
        <v>1120504</v>
      </c>
      <c r="B130" s="9" t="s">
        <v>1475</v>
      </c>
      <c r="C130" s="10">
        <v>0</v>
      </c>
    </row>
    <row r="131" spans="1:3" ht="89.25">
      <c r="A131" s="9">
        <v>1120514</v>
      </c>
      <c r="B131" s="9" t="s">
        <v>1454</v>
      </c>
      <c r="C131" s="10">
        <v>1</v>
      </c>
    </row>
    <row r="132" spans="1:3" ht="76.5">
      <c r="A132" s="9">
        <v>1120604</v>
      </c>
      <c r="B132" s="9" t="s">
        <v>1475</v>
      </c>
      <c r="C132" s="10">
        <v>0</v>
      </c>
    </row>
    <row r="133" spans="1:3" ht="89.25">
      <c r="A133" s="9">
        <v>1120614</v>
      </c>
      <c r="B133" s="9" t="s">
        <v>1454</v>
      </c>
      <c r="C133" s="10">
        <v>0</v>
      </c>
    </row>
    <row r="134" spans="1:3" ht="76.5">
      <c r="A134" s="9">
        <v>1120704</v>
      </c>
      <c r="B134" s="9" t="s">
        <v>1475</v>
      </c>
      <c r="C134" s="10">
        <v>0</v>
      </c>
    </row>
    <row r="135" spans="1:3" ht="89.25">
      <c r="A135" s="9">
        <v>1120714</v>
      </c>
      <c r="B135" s="9" t="s">
        <v>1454</v>
      </c>
      <c r="C135" s="10">
        <v>876</v>
      </c>
    </row>
    <row r="136" spans="1:3" ht="76.5">
      <c r="A136" s="6" t="s">
        <v>4272</v>
      </c>
      <c r="B136" s="6" t="s">
        <v>4218</v>
      </c>
      <c r="C136" s="17">
        <v>0</v>
      </c>
    </row>
    <row r="137" spans="1:3" ht="38.25">
      <c r="A137" s="6" t="s">
        <v>4181</v>
      </c>
      <c r="B137" s="6" t="s">
        <v>1346</v>
      </c>
      <c r="C137" s="17">
        <v>0</v>
      </c>
    </row>
    <row r="138" spans="1:3" ht="76.5">
      <c r="A138" s="6" t="s">
        <v>4035</v>
      </c>
      <c r="B138" s="6" t="s">
        <v>3968</v>
      </c>
      <c r="C138" s="17">
        <v>0</v>
      </c>
    </row>
    <row r="139" spans="1:3" ht="51">
      <c r="A139" s="9">
        <v>1140203</v>
      </c>
      <c r="B139" s="9" t="s">
        <v>1432</v>
      </c>
      <c r="C139" s="10">
        <v>0</v>
      </c>
    </row>
    <row r="140" spans="1:3" ht="63.75">
      <c r="A140" s="6" t="s">
        <v>1325</v>
      </c>
      <c r="B140" s="6" t="s">
        <v>1487</v>
      </c>
      <c r="C140" s="17">
        <v>0</v>
      </c>
    </row>
    <row r="141" spans="1:3" ht="51">
      <c r="A141" s="9">
        <v>1140204</v>
      </c>
      <c r="B141" s="9" t="s">
        <v>4220</v>
      </c>
      <c r="C141" s="10">
        <v>0</v>
      </c>
    </row>
    <row r="142" spans="1:3" ht="51">
      <c r="A142" s="6" t="s">
        <v>1470</v>
      </c>
      <c r="B142" s="6" t="s">
        <v>3972</v>
      </c>
      <c r="C142" s="17">
        <v>0</v>
      </c>
    </row>
    <row r="143" spans="1:3" ht="38.25">
      <c r="A143" s="9">
        <v>1140205</v>
      </c>
      <c r="B143" s="9" t="s">
        <v>714</v>
      </c>
      <c r="C143" s="10">
        <v>0</v>
      </c>
    </row>
    <row r="144" spans="1:3" ht="51">
      <c r="A144" s="6" t="s">
        <v>3898</v>
      </c>
      <c r="B144" s="6" t="s">
        <v>639</v>
      </c>
      <c r="C144" s="17">
        <v>0</v>
      </c>
    </row>
    <row r="145" spans="1:3" ht="38.25">
      <c r="A145" s="9">
        <v>1140206</v>
      </c>
      <c r="B145" s="9" t="s">
        <v>1375</v>
      </c>
      <c r="C145" s="10">
        <v>0</v>
      </c>
    </row>
    <row r="146" spans="1:3" ht="25.5">
      <c r="A146" s="6" t="s">
        <v>4024</v>
      </c>
      <c r="B146" s="6" t="s">
        <v>4101</v>
      </c>
      <c r="C146" s="17">
        <v>0</v>
      </c>
    </row>
    <row r="147" spans="1:3" ht="38.25">
      <c r="A147" s="6" t="s">
        <v>603</v>
      </c>
      <c r="B147" s="6" t="s">
        <v>3903</v>
      </c>
      <c r="C147" s="17">
        <v>0</v>
      </c>
    </row>
    <row r="148" spans="1:3" ht="89.25">
      <c r="A148" s="6" t="s">
        <v>1359</v>
      </c>
      <c r="B148" s="6" t="s">
        <v>664</v>
      </c>
      <c r="C148" s="17">
        <v>0</v>
      </c>
    </row>
    <row r="149" spans="1:3" ht="51">
      <c r="A149" s="9">
        <v>1140207</v>
      </c>
      <c r="B149" s="9" t="s">
        <v>1400</v>
      </c>
      <c r="C149" s="10">
        <v>0</v>
      </c>
    </row>
    <row r="150" spans="1:3" ht="51">
      <c r="A150" s="9">
        <v>1140208</v>
      </c>
      <c r="B150" s="9" t="s">
        <v>1438</v>
      </c>
      <c r="C150" s="10">
        <v>0</v>
      </c>
    </row>
    <row r="151" spans="1:3" ht="63.75">
      <c r="A151" s="6" t="s">
        <v>4062</v>
      </c>
      <c r="B151" s="6" t="s">
        <v>4295</v>
      </c>
      <c r="C151" s="17">
        <v>0</v>
      </c>
    </row>
    <row r="152" spans="1:3" ht="38.25">
      <c r="A152" s="9">
        <v>1140209</v>
      </c>
      <c r="B152" s="9" t="s">
        <v>4300</v>
      </c>
      <c r="C152" s="10">
        <v>0</v>
      </c>
    </row>
    <row r="153" spans="1:3" ht="25.5">
      <c r="A153" s="6" t="s">
        <v>596</v>
      </c>
      <c r="B153" s="6" t="s">
        <v>4243</v>
      </c>
      <c r="C153" s="17">
        <v>0</v>
      </c>
    </row>
    <row r="154" spans="1:3" ht="38.25">
      <c r="A154" s="6" t="s">
        <v>627</v>
      </c>
      <c r="B154" s="6" t="s">
        <v>4075</v>
      </c>
      <c r="C154" s="17">
        <v>0</v>
      </c>
    </row>
    <row r="155" spans="1:3" ht="25.5">
      <c r="A155" s="9">
        <v>1140210</v>
      </c>
      <c r="B155" s="9" t="s">
        <v>698</v>
      </c>
      <c r="C155" s="10">
        <v>0</v>
      </c>
    </row>
    <row r="156" spans="1:3" ht="51">
      <c r="A156" s="6" t="s">
        <v>4266</v>
      </c>
      <c r="B156" s="6" t="s">
        <v>3617</v>
      </c>
      <c r="C156" s="17">
        <v>0</v>
      </c>
    </row>
    <row r="157" spans="1:3" ht="38.25">
      <c r="A157" s="9">
        <v>1140211</v>
      </c>
      <c r="B157" s="9" t="s">
        <v>552</v>
      </c>
      <c r="C157" s="10">
        <v>0</v>
      </c>
    </row>
    <row r="158" spans="1:3" ht="63.75">
      <c r="A158" s="6" t="s">
        <v>4160</v>
      </c>
      <c r="B158" s="6" t="s">
        <v>4257</v>
      </c>
      <c r="C158" s="17">
        <v>0</v>
      </c>
    </row>
    <row r="159" spans="1:3" ht="51">
      <c r="A159" s="9">
        <v>1140212</v>
      </c>
      <c r="B159" s="9" t="s">
        <v>4270</v>
      </c>
      <c r="C159" s="10">
        <v>0</v>
      </c>
    </row>
    <row r="160" spans="1:3" ht="25.5">
      <c r="A160" s="6" t="s">
        <v>641</v>
      </c>
      <c r="B160" s="6" t="s">
        <v>606</v>
      </c>
      <c r="C160" s="17">
        <v>0</v>
      </c>
    </row>
    <row r="161" spans="1:3" ht="15">
      <c r="A161" s="9">
        <v>1140213</v>
      </c>
      <c r="B161" s="9" t="s">
        <v>3994</v>
      </c>
      <c r="C161" s="10">
        <v>0</v>
      </c>
    </row>
    <row r="162" spans="1:3" ht="15">
      <c r="A162" s="11"/>
      <c r="B162" s="11"/>
      <c r="C162" s="11"/>
    </row>
    <row r="163" spans="1:3" ht="78.75">
      <c r="A163" s="2" t="s">
        <v>653</v>
      </c>
      <c r="B163" s="2" t="s">
        <v>4127</v>
      </c>
      <c r="C163" s="16">
        <v>255939</v>
      </c>
    </row>
    <row r="164" spans="1:3" ht="38.25">
      <c r="A164" s="6" t="s">
        <v>1340</v>
      </c>
      <c r="B164" s="6" t="s">
        <v>4126</v>
      </c>
      <c r="C164" s="17">
        <v>7884</v>
      </c>
    </row>
    <row r="165" spans="1:3" ht="63.75">
      <c r="A165" s="6" t="s">
        <v>1331</v>
      </c>
      <c r="B165" s="6" t="s">
        <v>4236</v>
      </c>
      <c r="C165" s="17">
        <v>7624</v>
      </c>
    </row>
    <row r="166" spans="1:3" ht="76.5">
      <c r="A166" s="6" t="s">
        <v>4286</v>
      </c>
      <c r="B166" s="6" t="s">
        <v>638</v>
      </c>
      <c r="C166" s="17">
        <v>4154</v>
      </c>
    </row>
    <row r="167" spans="1:3" ht="76.5">
      <c r="A167" s="9">
        <v>1210102</v>
      </c>
      <c r="B167" s="9" t="s">
        <v>646</v>
      </c>
      <c r="C167" s="10">
        <v>80</v>
      </c>
    </row>
    <row r="168" spans="1:3" ht="25.5">
      <c r="A168" s="9">
        <v>1210103</v>
      </c>
      <c r="B168" s="9" t="s">
        <v>1485</v>
      </c>
      <c r="C168" s="10">
        <v>381</v>
      </c>
    </row>
    <row r="169" spans="1:3" ht="102">
      <c r="A169" s="9">
        <v>1210117</v>
      </c>
      <c r="B169" s="9" t="s">
        <v>526</v>
      </c>
      <c r="C169" s="10">
        <v>2751</v>
      </c>
    </row>
    <row r="170" spans="1:3" ht="76.5">
      <c r="A170" s="9">
        <v>1210118</v>
      </c>
      <c r="B170" s="9" t="s">
        <v>679</v>
      </c>
      <c r="C170" s="10">
        <v>942</v>
      </c>
    </row>
    <row r="171" spans="1:3" ht="114.75">
      <c r="A171" s="9">
        <v>1210119</v>
      </c>
      <c r="B171" s="9" t="s">
        <v>4125</v>
      </c>
      <c r="C171" s="10">
        <v>0</v>
      </c>
    </row>
    <row r="172" spans="1:3" ht="89.25">
      <c r="A172" s="9">
        <v>1210121</v>
      </c>
      <c r="B172" s="9" t="s">
        <v>551</v>
      </c>
      <c r="C172" s="10">
        <v>0</v>
      </c>
    </row>
    <row r="173" spans="1:3" ht="178.5">
      <c r="A173" s="9">
        <v>1210122</v>
      </c>
      <c r="B173" s="9" t="s">
        <v>3978</v>
      </c>
      <c r="C173" s="10">
        <v>0</v>
      </c>
    </row>
    <row r="174" spans="1:3" ht="178.5">
      <c r="A174" s="9">
        <v>1210123</v>
      </c>
      <c r="B174" s="9" t="s">
        <v>3978</v>
      </c>
      <c r="C174" s="10">
        <v>0</v>
      </c>
    </row>
    <row r="175" spans="1:3" ht="15">
      <c r="A175" s="9">
        <v>1210124</v>
      </c>
      <c r="B175" s="9" t="s">
        <v>4106</v>
      </c>
      <c r="C175" s="10">
        <v>0</v>
      </c>
    </row>
    <row r="176" spans="1:3" ht="63.75">
      <c r="A176" s="6" t="s">
        <v>4254</v>
      </c>
      <c r="B176" s="6" t="s">
        <v>673</v>
      </c>
      <c r="C176" s="17">
        <v>1229</v>
      </c>
    </row>
    <row r="177" spans="1:3" ht="51">
      <c r="A177" s="9">
        <v>1210107</v>
      </c>
      <c r="B177" s="9" t="s">
        <v>1227</v>
      </c>
      <c r="C177" s="10">
        <v>1229</v>
      </c>
    </row>
    <row r="178" spans="1:3" ht="140.25">
      <c r="A178" s="6" t="s">
        <v>1443</v>
      </c>
      <c r="B178" s="6" t="s">
        <v>4219</v>
      </c>
      <c r="C178" s="17">
        <v>212</v>
      </c>
    </row>
    <row r="179" spans="1:3" ht="38.25">
      <c r="A179" s="9">
        <v>1210108</v>
      </c>
      <c r="B179" s="9" t="s">
        <v>3274</v>
      </c>
      <c r="C179" s="10">
        <v>14</v>
      </c>
    </row>
    <row r="180" spans="1:3" ht="51">
      <c r="A180" s="9">
        <v>1210109</v>
      </c>
      <c r="B180" s="9" t="s">
        <v>1476</v>
      </c>
      <c r="C180" s="10">
        <v>199</v>
      </c>
    </row>
    <row r="181" spans="1:3" ht="76.5">
      <c r="A181" s="6" t="s">
        <v>4149</v>
      </c>
      <c r="B181" s="6" t="s">
        <v>1459</v>
      </c>
      <c r="C181" s="17">
        <v>1882</v>
      </c>
    </row>
    <row r="182" spans="1:3" ht="63.75">
      <c r="A182" s="9">
        <v>1210104</v>
      </c>
      <c r="B182" s="9" t="s">
        <v>1394</v>
      </c>
      <c r="C182" s="10">
        <v>0</v>
      </c>
    </row>
    <row r="183" spans="1:3" ht="25.5">
      <c r="A183" s="9">
        <v>1210105</v>
      </c>
      <c r="B183" s="9" t="s">
        <v>2511</v>
      </c>
      <c r="C183" s="10">
        <v>155</v>
      </c>
    </row>
    <row r="184" spans="1:3" ht="38.25">
      <c r="A184" s="9">
        <v>1210106</v>
      </c>
      <c r="B184" s="9" t="s">
        <v>3787</v>
      </c>
      <c r="C184" s="10">
        <v>27</v>
      </c>
    </row>
    <row r="185" spans="1:3" ht="25.5">
      <c r="A185" s="9">
        <v>1210110</v>
      </c>
      <c r="B185" s="9" t="s">
        <v>2427</v>
      </c>
      <c r="C185" s="10">
        <v>971</v>
      </c>
    </row>
    <row r="186" spans="1:3" ht="25.5">
      <c r="A186" s="9">
        <v>1210111</v>
      </c>
      <c r="B186" s="9" t="s">
        <v>2118</v>
      </c>
      <c r="C186" s="10">
        <v>617</v>
      </c>
    </row>
    <row r="187" spans="1:3" ht="38.25">
      <c r="A187" s="9">
        <v>1210113</v>
      </c>
      <c r="B187" s="9" t="s">
        <v>4194</v>
      </c>
      <c r="C187" s="10">
        <v>112</v>
      </c>
    </row>
    <row r="188" spans="1:3" ht="51">
      <c r="A188" s="9">
        <v>1210114</v>
      </c>
      <c r="B188" s="9" t="s">
        <v>1477</v>
      </c>
      <c r="C188" s="10">
        <v>0</v>
      </c>
    </row>
    <row r="189" spans="1:3" ht="76.5">
      <c r="A189" s="9">
        <v>1210115</v>
      </c>
      <c r="B189" s="9" t="s">
        <v>3230</v>
      </c>
      <c r="C189" s="10">
        <v>0</v>
      </c>
    </row>
    <row r="190" spans="1:3" ht="38.25">
      <c r="A190" s="6" t="s">
        <v>4070</v>
      </c>
      <c r="B190" s="6" t="s">
        <v>4224</v>
      </c>
      <c r="C190" s="17">
        <v>119</v>
      </c>
    </row>
    <row r="191" spans="1:3" ht="25.5">
      <c r="A191" s="9">
        <v>1210112</v>
      </c>
      <c r="B191" s="9" t="s">
        <v>511</v>
      </c>
      <c r="C191" s="10">
        <v>119</v>
      </c>
    </row>
    <row r="192" spans="1:3" ht="51">
      <c r="A192" s="6" t="s">
        <v>513</v>
      </c>
      <c r="B192" s="6" t="s">
        <v>4154</v>
      </c>
      <c r="C192" s="17">
        <v>28</v>
      </c>
    </row>
    <row r="193" spans="1:3" ht="63.75">
      <c r="A193" s="9">
        <v>1210120</v>
      </c>
      <c r="B193" s="9" t="s">
        <v>2575</v>
      </c>
      <c r="C193" s="10">
        <v>28</v>
      </c>
    </row>
    <row r="194" spans="1:3" ht="38.25">
      <c r="A194" s="9">
        <v>1210125</v>
      </c>
      <c r="B194" s="9" t="s">
        <v>3200</v>
      </c>
      <c r="C194" s="10">
        <v>0</v>
      </c>
    </row>
    <row r="195" spans="1:3" ht="76.5">
      <c r="A195" s="6" t="s">
        <v>647</v>
      </c>
      <c r="B195" s="6" t="s">
        <v>4069</v>
      </c>
      <c r="C195" s="17">
        <v>0</v>
      </c>
    </row>
    <row r="196" spans="1:3" ht="38.25">
      <c r="A196" s="9">
        <v>1210116</v>
      </c>
      <c r="B196" s="9" t="s">
        <v>1513</v>
      </c>
      <c r="C196" s="10">
        <v>0</v>
      </c>
    </row>
    <row r="197" spans="1:3" ht="76.5">
      <c r="A197" s="6" t="s">
        <v>4196</v>
      </c>
      <c r="B197" s="6" t="s">
        <v>4111</v>
      </c>
      <c r="C197" s="17">
        <v>260</v>
      </c>
    </row>
    <row r="198" spans="1:3" ht="89.25">
      <c r="A198" s="6" t="s">
        <v>4090</v>
      </c>
      <c r="B198" s="6" t="s">
        <v>3939</v>
      </c>
      <c r="C198" s="17">
        <v>0</v>
      </c>
    </row>
    <row r="199" spans="1:3" ht="38.25">
      <c r="A199" s="9">
        <v>1210238</v>
      </c>
      <c r="B199" s="9" t="s">
        <v>1513</v>
      </c>
      <c r="C199" s="10">
        <v>0</v>
      </c>
    </row>
    <row r="200" spans="1:3" ht="38.25">
      <c r="A200" s="9">
        <v>1210353</v>
      </c>
      <c r="B200" s="9" t="s">
        <v>1513</v>
      </c>
      <c r="C200" s="10">
        <v>0</v>
      </c>
    </row>
    <row r="201" spans="1:3" ht="25.5">
      <c r="A201" s="9">
        <v>1210471</v>
      </c>
      <c r="B201" s="9" t="s">
        <v>4023</v>
      </c>
      <c r="C201" s="10">
        <v>0</v>
      </c>
    </row>
    <row r="202" spans="1:3" ht="25.5">
      <c r="A202" s="6" t="s">
        <v>3958</v>
      </c>
      <c r="B202" s="6" t="s">
        <v>3988</v>
      </c>
      <c r="C202" s="17">
        <v>260</v>
      </c>
    </row>
    <row r="203" spans="1:3" ht="51">
      <c r="A203" s="9">
        <v>1210230</v>
      </c>
      <c r="B203" s="9" t="s">
        <v>3685</v>
      </c>
      <c r="C203" s="10">
        <v>0</v>
      </c>
    </row>
    <row r="204" spans="1:3" ht="51">
      <c r="A204" s="9">
        <v>1210231</v>
      </c>
      <c r="B204" s="9" t="s">
        <v>2422</v>
      </c>
      <c r="C204" s="10">
        <v>0</v>
      </c>
    </row>
    <row r="205" spans="1:3" ht="51">
      <c r="A205" s="9">
        <v>1210232</v>
      </c>
      <c r="B205" s="9" t="s">
        <v>555</v>
      </c>
      <c r="C205" s="10">
        <v>0</v>
      </c>
    </row>
    <row r="206" spans="1:3" ht="38.25">
      <c r="A206" s="9">
        <v>1210233</v>
      </c>
      <c r="B206" s="9" t="s">
        <v>1489</v>
      </c>
      <c r="C206" s="10">
        <v>7</v>
      </c>
    </row>
    <row r="207" spans="1:3" ht="63.75">
      <c r="A207" s="9">
        <v>1210234</v>
      </c>
      <c r="B207" s="9" t="s">
        <v>4275</v>
      </c>
      <c r="C207" s="10">
        <v>53</v>
      </c>
    </row>
    <row r="208" spans="1:3" ht="89.25">
      <c r="A208" s="9">
        <v>1210235</v>
      </c>
      <c r="B208" s="9" t="s">
        <v>1367</v>
      </c>
      <c r="C208" s="10">
        <v>0</v>
      </c>
    </row>
    <row r="209" spans="1:3" ht="63.75">
      <c r="A209" s="9">
        <v>1210236</v>
      </c>
      <c r="B209" s="9" t="s">
        <v>4325</v>
      </c>
      <c r="C209" s="10">
        <v>0</v>
      </c>
    </row>
    <row r="210" spans="1:3" ht="38.25">
      <c r="A210" s="9">
        <v>1210237</v>
      </c>
      <c r="B210" s="9" t="s">
        <v>3749</v>
      </c>
      <c r="C210" s="10">
        <v>85</v>
      </c>
    </row>
    <row r="211" spans="1:3" ht="38.25">
      <c r="A211" s="9">
        <v>1210239</v>
      </c>
      <c r="B211" s="9" t="s">
        <v>2542</v>
      </c>
      <c r="C211" s="10">
        <v>0</v>
      </c>
    </row>
    <row r="212" spans="1:3" ht="51">
      <c r="A212" s="9">
        <v>1210350</v>
      </c>
      <c r="B212" s="9" t="s">
        <v>3783</v>
      </c>
      <c r="C212" s="10">
        <v>0</v>
      </c>
    </row>
    <row r="213" spans="1:3" ht="76.5">
      <c r="A213" s="9">
        <v>1210351</v>
      </c>
      <c r="B213" s="9" t="s">
        <v>1388</v>
      </c>
      <c r="C213" s="10">
        <v>2</v>
      </c>
    </row>
    <row r="214" spans="1:3" ht="89.25">
      <c r="A214" s="9">
        <v>1210354</v>
      </c>
      <c r="B214" s="9" t="s">
        <v>4004</v>
      </c>
      <c r="C214" s="10">
        <v>0</v>
      </c>
    </row>
    <row r="215" spans="1:3" ht="102">
      <c r="A215" s="9">
        <v>1210355</v>
      </c>
      <c r="B215" s="9" t="s">
        <v>4092</v>
      </c>
      <c r="C215" s="10">
        <v>1</v>
      </c>
    </row>
    <row r="216" spans="1:3" ht="38.25">
      <c r="A216" s="9">
        <v>1210470</v>
      </c>
      <c r="B216" s="9" t="s">
        <v>2501</v>
      </c>
      <c r="C216" s="10">
        <v>112</v>
      </c>
    </row>
    <row r="217" spans="1:3" ht="25.5">
      <c r="A217" s="6" t="s">
        <v>4280</v>
      </c>
      <c r="B217" s="6" t="s">
        <v>688</v>
      </c>
      <c r="C217" s="17">
        <v>247608</v>
      </c>
    </row>
    <row r="218" spans="1:3" ht="76.5">
      <c r="A218" s="6" t="s">
        <v>4131</v>
      </c>
      <c r="B218" s="6" t="s">
        <v>4185</v>
      </c>
      <c r="C218" s="17">
        <v>232350</v>
      </c>
    </row>
    <row r="219" spans="1:3" ht="38.25">
      <c r="A219" s="6" t="s">
        <v>1446</v>
      </c>
      <c r="B219" s="6" t="s">
        <v>4153</v>
      </c>
      <c r="C219" s="17">
        <v>0</v>
      </c>
    </row>
    <row r="220" spans="1:3" ht="63.75">
      <c r="A220" s="6" t="s">
        <v>3610</v>
      </c>
      <c r="B220" s="6" t="s">
        <v>1363</v>
      </c>
      <c r="C220" s="17">
        <v>0</v>
      </c>
    </row>
    <row r="221" spans="1:3" ht="76.5">
      <c r="A221" s="9">
        <v>1220509</v>
      </c>
      <c r="B221" s="9" t="s">
        <v>4050</v>
      </c>
      <c r="C221" s="10">
        <v>0</v>
      </c>
    </row>
    <row r="222" spans="1:3" ht="76.5">
      <c r="A222" s="9">
        <v>1220529</v>
      </c>
      <c r="B222" s="9" t="s">
        <v>3615</v>
      </c>
      <c r="C222" s="10">
        <v>0</v>
      </c>
    </row>
    <row r="223" spans="1:3" ht="76.5">
      <c r="A223" s="6" t="s">
        <v>4192</v>
      </c>
      <c r="B223" s="6" t="s">
        <v>4288</v>
      </c>
      <c r="C223" s="17">
        <v>0</v>
      </c>
    </row>
    <row r="224" spans="1:3" ht="63.75">
      <c r="A224" s="9">
        <v>1220543</v>
      </c>
      <c r="B224" s="9" t="s">
        <v>666</v>
      </c>
      <c r="C224" s="10">
        <v>0</v>
      </c>
    </row>
    <row r="225" spans="1:3" ht="76.5">
      <c r="A225" s="6" t="s">
        <v>4118</v>
      </c>
      <c r="B225" s="6" t="s">
        <v>4246</v>
      </c>
      <c r="C225" s="17">
        <v>0</v>
      </c>
    </row>
    <row r="226" spans="1:3" ht="63.75">
      <c r="A226" s="9">
        <v>1220544</v>
      </c>
      <c r="B226" s="9" t="s">
        <v>4281</v>
      </c>
      <c r="C226" s="10">
        <v>0</v>
      </c>
    </row>
    <row r="227" spans="1:3" ht="89.25">
      <c r="A227" s="6" t="s">
        <v>651</v>
      </c>
      <c r="B227" s="6" t="s">
        <v>1374</v>
      </c>
      <c r="C227" s="17">
        <v>0</v>
      </c>
    </row>
    <row r="228" spans="1:3" ht="76.5">
      <c r="A228" s="6">
        <v>1220510</v>
      </c>
      <c r="B228" s="6" t="s">
        <v>1360</v>
      </c>
      <c r="C228" s="7">
        <v>0</v>
      </c>
    </row>
    <row r="229" spans="1:3" ht="76.5">
      <c r="A229" s="9">
        <v>1220530</v>
      </c>
      <c r="B229" s="9" t="s">
        <v>628</v>
      </c>
      <c r="C229" s="10">
        <v>0</v>
      </c>
    </row>
    <row r="230" spans="1:3" ht="89.25">
      <c r="A230" s="6" t="s">
        <v>543</v>
      </c>
      <c r="B230" s="6" t="s">
        <v>1471</v>
      </c>
      <c r="C230" s="17">
        <v>182994</v>
      </c>
    </row>
    <row r="231" spans="1:3" ht="89.25">
      <c r="A231" s="6" t="s">
        <v>579</v>
      </c>
      <c r="B231" s="6" t="s">
        <v>4278</v>
      </c>
      <c r="C231" s="17">
        <v>182994</v>
      </c>
    </row>
    <row r="232" spans="1:3" ht="89.25">
      <c r="A232" s="9">
        <v>1220101</v>
      </c>
      <c r="B232" s="9" t="s">
        <v>4164</v>
      </c>
      <c r="C232" s="10">
        <v>172858</v>
      </c>
    </row>
    <row r="233" spans="1:3" ht="89.25">
      <c r="A233" s="9">
        <v>1220103</v>
      </c>
      <c r="B233" s="9" t="s">
        <v>600</v>
      </c>
      <c r="C233" s="10">
        <v>0</v>
      </c>
    </row>
    <row r="234" spans="1:3" ht="89.25">
      <c r="A234" s="9">
        <v>1220105</v>
      </c>
      <c r="B234" s="9" t="s">
        <v>4273</v>
      </c>
      <c r="C234" s="10">
        <v>8251</v>
      </c>
    </row>
    <row r="235" spans="1:3" ht="204">
      <c r="A235" s="9">
        <v>1220106</v>
      </c>
      <c r="B235" s="9" t="s">
        <v>695</v>
      </c>
      <c r="C235" s="10">
        <v>0</v>
      </c>
    </row>
    <row r="236" spans="1:3" ht="76.5">
      <c r="A236" s="9">
        <v>1220107</v>
      </c>
      <c r="B236" s="9" t="s">
        <v>4068</v>
      </c>
      <c r="C236" s="10">
        <v>0</v>
      </c>
    </row>
    <row r="237" spans="1:3" ht="89.25">
      <c r="A237" s="9">
        <v>1220111</v>
      </c>
      <c r="B237" s="9" t="s">
        <v>1352</v>
      </c>
      <c r="C237" s="10">
        <v>0</v>
      </c>
    </row>
    <row r="238" spans="1:3" ht="89.25">
      <c r="A238" s="9">
        <v>1220113</v>
      </c>
      <c r="B238" s="9" t="s">
        <v>4237</v>
      </c>
      <c r="C238" s="10">
        <v>0</v>
      </c>
    </row>
    <row r="239" spans="1:3" ht="89.25">
      <c r="A239" s="9">
        <v>1220115</v>
      </c>
      <c r="B239" s="9" t="s">
        <v>3998</v>
      </c>
      <c r="C239" s="10">
        <v>0</v>
      </c>
    </row>
    <row r="240" spans="1:3" ht="204">
      <c r="A240" s="9">
        <v>1220116</v>
      </c>
      <c r="B240" s="9" t="s">
        <v>1492</v>
      </c>
      <c r="C240" s="10">
        <v>0</v>
      </c>
    </row>
    <row r="241" spans="1:3" ht="76.5">
      <c r="A241" s="9">
        <v>1220117</v>
      </c>
      <c r="B241" s="9" t="s">
        <v>630</v>
      </c>
      <c r="C241" s="10">
        <v>0</v>
      </c>
    </row>
    <row r="242" spans="1:3" ht="114.75">
      <c r="A242" s="9">
        <v>1220121</v>
      </c>
      <c r="B242" s="9" t="s">
        <v>4076</v>
      </c>
      <c r="C242" s="10">
        <v>0</v>
      </c>
    </row>
    <row r="243" spans="1:3" ht="89.25">
      <c r="A243" s="9">
        <v>1220122</v>
      </c>
      <c r="B243" s="9" t="s">
        <v>3975</v>
      </c>
      <c r="C243" s="10">
        <v>1885</v>
      </c>
    </row>
    <row r="244" spans="1:3" ht="102">
      <c r="A244" s="9">
        <v>1220123</v>
      </c>
      <c r="B244" s="9" t="s">
        <v>574</v>
      </c>
      <c r="C244" s="10">
        <v>0</v>
      </c>
    </row>
    <row r="245" spans="1:3" ht="165.75">
      <c r="A245" s="9">
        <v>1220124</v>
      </c>
      <c r="B245" s="9" t="s">
        <v>616</v>
      </c>
      <c r="C245" s="10">
        <v>0</v>
      </c>
    </row>
    <row r="246" spans="1:3" ht="63.75">
      <c r="A246" s="9">
        <v>2660101</v>
      </c>
      <c r="B246" s="9" t="s">
        <v>4248</v>
      </c>
      <c r="C246" s="10">
        <v>0</v>
      </c>
    </row>
    <row r="247" spans="1:3" ht="140.25">
      <c r="A247" s="6" t="s">
        <v>1385</v>
      </c>
      <c r="B247" s="6" t="s">
        <v>556</v>
      </c>
      <c r="C247" s="17">
        <v>0</v>
      </c>
    </row>
    <row r="248" spans="1:3" ht="140.25">
      <c r="A248" s="6" t="s">
        <v>1507</v>
      </c>
      <c r="B248" s="6" t="s">
        <v>3949</v>
      </c>
      <c r="C248" s="17">
        <v>0</v>
      </c>
    </row>
    <row r="249" spans="1:3" ht="127.5">
      <c r="A249" s="9">
        <v>1220104</v>
      </c>
      <c r="B249" s="9" t="s">
        <v>4081</v>
      </c>
      <c r="C249" s="10">
        <v>0</v>
      </c>
    </row>
    <row r="250" spans="1:3" ht="127.5">
      <c r="A250" s="9">
        <v>1220114</v>
      </c>
      <c r="B250" s="9" t="s">
        <v>4043</v>
      </c>
      <c r="C250" s="10">
        <v>0</v>
      </c>
    </row>
    <row r="251" spans="1:3" ht="114.75">
      <c r="A251" s="6" t="s">
        <v>4055</v>
      </c>
      <c r="B251" s="6" t="s">
        <v>4141</v>
      </c>
      <c r="C251" s="17">
        <v>0</v>
      </c>
    </row>
    <row r="252" spans="1:3" ht="140.25">
      <c r="A252" s="6" t="s">
        <v>4180</v>
      </c>
      <c r="B252" s="6" t="s">
        <v>697</v>
      </c>
      <c r="C252" s="17">
        <v>49356</v>
      </c>
    </row>
    <row r="253" spans="1:3" ht="102">
      <c r="A253" s="6" t="s">
        <v>3899</v>
      </c>
      <c r="B253" s="6" t="s">
        <v>1480</v>
      </c>
      <c r="C253" s="17">
        <v>49356</v>
      </c>
    </row>
    <row r="254" spans="1:3" ht="89.25">
      <c r="A254" s="9">
        <v>1220102</v>
      </c>
      <c r="B254" s="9" t="s">
        <v>1395</v>
      </c>
      <c r="C254" s="10">
        <v>49356</v>
      </c>
    </row>
    <row r="255" spans="1:3" ht="89.25">
      <c r="A255" s="9">
        <v>1220112</v>
      </c>
      <c r="B255" s="9" t="s">
        <v>4105</v>
      </c>
      <c r="C255" s="10">
        <v>0</v>
      </c>
    </row>
    <row r="256" spans="1:3" ht="178.5">
      <c r="A256" s="9">
        <v>1220125</v>
      </c>
      <c r="B256" s="9" t="s">
        <v>3614</v>
      </c>
      <c r="C256" s="10">
        <v>0</v>
      </c>
    </row>
    <row r="257" spans="1:3" ht="89.25">
      <c r="A257" s="6" t="s">
        <v>4269</v>
      </c>
      <c r="B257" s="6" t="s">
        <v>685</v>
      </c>
      <c r="C257" s="17">
        <v>0</v>
      </c>
    </row>
    <row r="258" spans="1:3" ht="76.5">
      <c r="A258" s="9">
        <v>1220126</v>
      </c>
      <c r="B258" s="9" t="s">
        <v>1379</v>
      </c>
      <c r="C258" s="10">
        <v>0</v>
      </c>
    </row>
    <row r="259" spans="1:3" ht="76.5">
      <c r="A259" s="6" t="s">
        <v>4274</v>
      </c>
      <c r="B259" s="6" t="s">
        <v>3989</v>
      </c>
      <c r="C259" s="17">
        <v>0</v>
      </c>
    </row>
    <row r="260" spans="1:3" ht="102">
      <c r="A260" s="9">
        <v>1220127</v>
      </c>
      <c r="B260" s="9" t="s">
        <v>1322</v>
      </c>
      <c r="C260" s="10">
        <v>0</v>
      </c>
    </row>
    <row r="261" spans="1:3" ht="63.75">
      <c r="A261" s="9">
        <v>1220128</v>
      </c>
      <c r="B261" s="9" t="s">
        <v>4135</v>
      </c>
      <c r="C261" s="10">
        <v>0</v>
      </c>
    </row>
    <row r="262" spans="1:3" ht="63.75">
      <c r="A262" s="9">
        <v>1220129</v>
      </c>
      <c r="B262" s="9" t="s">
        <v>1517</v>
      </c>
      <c r="C262" s="10">
        <v>0</v>
      </c>
    </row>
    <row r="263" spans="1:3" ht="76.5">
      <c r="A263" s="9">
        <v>1220130</v>
      </c>
      <c r="B263" s="9" t="s">
        <v>4029</v>
      </c>
      <c r="C263" s="10">
        <v>0</v>
      </c>
    </row>
    <row r="264" spans="1:3" ht="89.25">
      <c r="A264" s="9">
        <v>1220131</v>
      </c>
      <c r="B264" s="9" t="s">
        <v>4030</v>
      </c>
      <c r="C264" s="10">
        <v>0</v>
      </c>
    </row>
    <row r="265" spans="1:3" ht="114.75">
      <c r="A265" s="6" t="s">
        <v>4072</v>
      </c>
      <c r="B265" s="6" t="s">
        <v>523</v>
      </c>
      <c r="C265" s="17">
        <v>0</v>
      </c>
    </row>
    <row r="266" spans="1:3" ht="38.25">
      <c r="A266" s="6" t="s">
        <v>626</v>
      </c>
      <c r="B266" s="6" t="s">
        <v>649</v>
      </c>
      <c r="C266" s="17">
        <v>0</v>
      </c>
    </row>
    <row r="267" spans="1:3" ht="114.75">
      <c r="A267" s="9">
        <v>1220201</v>
      </c>
      <c r="B267" s="9" t="s">
        <v>699</v>
      </c>
      <c r="C267" s="10">
        <v>0</v>
      </c>
    </row>
    <row r="268" spans="1:3" ht="114.75">
      <c r="A268" s="9">
        <v>1220202</v>
      </c>
      <c r="B268" s="9" t="s">
        <v>4233</v>
      </c>
      <c r="C268" s="10">
        <v>0</v>
      </c>
    </row>
    <row r="269" spans="1:3" ht="114.75">
      <c r="A269" s="9">
        <v>1220205</v>
      </c>
      <c r="B269" s="9" t="s">
        <v>1362</v>
      </c>
      <c r="C269" s="10">
        <v>0</v>
      </c>
    </row>
    <row r="270" spans="1:3" ht="114.75">
      <c r="A270" s="9">
        <v>1220211</v>
      </c>
      <c r="B270" s="9" t="s">
        <v>1439</v>
      </c>
      <c r="C270" s="10">
        <v>0</v>
      </c>
    </row>
    <row r="271" spans="1:3" ht="114.75">
      <c r="A271" s="9">
        <v>1220212</v>
      </c>
      <c r="B271" s="9" t="s">
        <v>4094</v>
      </c>
      <c r="C271" s="10">
        <v>0</v>
      </c>
    </row>
    <row r="272" spans="1:3" ht="114.75">
      <c r="A272" s="9">
        <v>1220215</v>
      </c>
      <c r="B272" s="9" t="s">
        <v>4073</v>
      </c>
      <c r="C272" s="10">
        <v>0</v>
      </c>
    </row>
    <row r="273" spans="1:3" ht="140.25">
      <c r="A273" s="9">
        <v>1220221</v>
      </c>
      <c r="B273" s="9" t="s">
        <v>4085</v>
      </c>
      <c r="C273" s="10">
        <v>0</v>
      </c>
    </row>
    <row r="274" spans="1:3" ht="63.75">
      <c r="A274" s="9">
        <v>2660102</v>
      </c>
      <c r="B274" s="9" t="s">
        <v>1369</v>
      </c>
      <c r="C274" s="10">
        <v>0</v>
      </c>
    </row>
    <row r="275" spans="1:3" ht="63.75">
      <c r="A275" s="6" t="s">
        <v>1410</v>
      </c>
      <c r="B275" s="6" t="s">
        <v>4277</v>
      </c>
      <c r="C275" s="17">
        <v>2828</v>
      </c>
    </row>
    <row r="276" spans="1:3" ht="63.75">
      <c r="A276" s="6" t="s">
        <v>4008</v>
      </c>
      <c r="B276" s="6" t="s">
        <v>1460</v>
      </c>
      <c r="C276" s="17">
        <v>2804</v>
      </c>
    </row>
    <row r="277" spans="1:3" ht="63.75">
      <c r="A277" s="6" t="s">
        <v>1426</v>
      </c>
      <c r="B277" s="6" t="s">
        <v>1315</v>
      </c>
      <c r="C277" s="17">
        <v>2804</v>
      </c>
    </row>
    <row r="278" spans="1:3" ht="51">
      <c r="A278" s="9">
        <v>1220303</v>
      </c>
      <c r="B278" s="9" t="s">
        <v>1473</v>
      </c>
      <c r="C278" s="10">
        <v>2681</v>
      </c>
    </row>
    <row r="279" spans="1:3" ht="114.75">
      <c r="A279" s="9">
        <v>1220341</v>
      </c>
      <c r="B279" s="9" t="s">
        <v>572</v>
      </c>
      <c r="C279" s="10">
        <v>122</v>
      </c>
    </row>
    <row r="280" spans="1:3" ht="63.75">
      <c r="A280" s="9">
        <v>2660103</v>
      </c>
      <c r="B280" s="9" t="s">
        <v>4215</v>
      </c>
      <c r="C280" s="10">
        <v>0</v>
      </c>
    </row>
    <row r="281" spans="1:3" ht="114.75">
      <c r="A281" s="6" t="s">
        <v>4173</v>
      </c>
      <c r="B281" s="6" t="s">
        <v>4130</v>
      </c>
      <c r="C281" s="17">
        <v>0</v>
      </c>
    </row>
    <row r="282" spans="1:3" ht="102">
      <c r="A282" s="9">
        <v>1220304</v>
      </c>
      <c r="B282" s="9" t="s">
        <v>4091</v>
      </c>
      <c r="C282" s="10">
        <v>0</v>
      </c>
    </row>
    <row r="283" spans="1:3" ht="51">
      <c r="A283" s="6" t="s">
        <v>4143</v>
      </c>
      <c r="B283" s="6" t="s">
        <v>4228</v>
      </c>
      <c r="C283" s="17">
        <v>0</v>
      </c>
    </row>
    <row r="284" spans="1:3" ht="51">
      <c r="A284" s="6" t="s">
        <v>1468</v>
      </c>
      <c r="B284" s="6" t="s">
        <v>1339</v>
      </c>
      <c r="C284" s="17">
        <v>0</v>
      </c>
    </row>
    <row r="285" spans="1:3" ht="51">
      <c r="A285" s="9">
        <v>1220305</v>
      </c>
      <c r="B285" s="9" t="s">
        <v>3966</v>
      </c>
      <c r="C285" s="10">
        <v>0</v>
      </c>
    </row>
    <row r="286" spans="1:3" ht="127.5">
      <c r="A286" s="9">
        <v>1220342</v>
      </c>
      <c r="B286" s="9" t="s">
        <v>4082</v>
      </c>
      <c r="C286" s="10">
        <v>0</v>
      </c>
    </row>
    <row r="287" spans="1:3" ht="102">
      <c r="A287" s="6" t="s">
        <v>4060</v>
      </c>
      <c r="B287" s="6" t="s">
        <v>4047</v>
      </c>
      <c r="C287" s="17">
        <v>0</v>
      </c>
    </row>
    <row r="288" spans="1:3" ht="102">
      <c r="A288" s="9">
        <v>1220306</v>
      </c>
      <c r="B288" s="9" t="s">
        <v>3611</v>
      </c>
      <c r="C288" s="10">
        <v>0</v>
      </c>
    </row>
    <row r="289" spans="1:3" ht="89.25">
      <c r="A289" s="6" t="s">
        <v>524</v>
      </c>
      <c r="B289" s="6" t="s">
        <v>3995</v>
      </c>
      <c r="C289" s="17">
        <v>0</v>
      </c>
    </row>
    <row r="290" spans="1:3" ht="102">
      <c r="A290" s="6" t="s">
        <v>4182</v>
      </c>
      <c r="B290" s="6" t="s">
        <v>570</v>
      </c>
      <c r="C290" s="17">
        <v>0</v>
      </c>
    </row>
    <row r="291" spans="1:3" ht="76.5">
      <c r="A291" s="9">
        <v>1220344</v>
      </c>
      <c r="B291" s="9" t="s">
        <v>1508</v>
      </c>
      <c r="C291" s="10">
        <v>0</v>
      </c>
    </row>
    <row r="292" spans="1:3" ht="102">
      <c r="A292" s="9">
        <v>1220346</v>
      </c>
      <c r="B292" s="9" t="s">
        <v>4114</v>
      </c>
      <c r="C292" s="10">
        <v>0</v>
      </c>
    </row>
    <row r="293" spans="1:3" ht="153">
      <c r="A293" s="6" t="s">
        <v>1479</v>
      </c>
      <c r="B293" s="6" t="s">
        <v>1326</v>
      </c>
      <c r="C293" s="17">
        <v>0</v>
      </c>
    </row>
    <row r="294" spans="1:3" ht="127.5">
      <c r="A294" s="9">
        <v>1220345</v>
      </c>
      <c r="B294" s="9" t="s">
        <v>4258</v>
      </c>
      <c r="C294" s="10">
        <v>0</v>
      </c>
    </row>
    <row r="295" spans="1:3" ht="153">
      <c r="A295" s="6" t="s">
        <v>3965</v>
      </c>
      <c r="B295" s="6" t="s">
        <v>4099</v>
      </c>
      <c r="C295" s="17">
        <v>24</v>
      </c>
    </row>
    <row r="296" spans="1:3" ht="76.5">
      <c r="A296" s="9">
        <v>1220322</v>
      </c>
      <c r="B296" s="9" t="s">
        <v>4186</v>
      </c>
      <c r="C296" s="10">
        <v>24</v>
      </c>
    </row>
    <row r="297" spans="1:3" ht="153">
      <c r="A297" s="9">
        <v>1220343</v>
      </c>
      <c r="B297" s="9" t="s">
        <v>1316</v>
      </c>
      <c r="C297" s="10">
        <v>0</v>
      </c>
    </row>
    <row r="298" spans="1:3" ht="38.25">
      <c r="A298" s="6" t="s">
        <v>3946</v>
      </c>
      <c r="B298" s="6" t="s">
        <v>687</v>
      </c>
      <c r="C298" s="17">
        <v>0</v>
      </c>
    </row>
    <row r="299" spans="1:3" ht="114.75">
      <c r="A299" s="9">
        <v>1220601</v>
      </c>
      <c r="B299" s="9" t="s">
        <v>1430</v>
      </c>
      <c r="C299" s="10">
        <v>0</v>
      </c>
    </row>
    <row r="300" spans="1:3" ht="114.75">
      <c r="A300" s="9">
        <v>1220611</v>
      </c>
      <c r="B300" s="9" t="s">
        <v>4021</v>
      </c>
      <c r="C300" s="10">
        <v>0</v>
      </c>
    </row>
    <row r="301" spans="1:3" ht="38.25">
      <c r="A301" s="6" t="s">
        <v>4287</v>
      </c>
      <c r="B301" s="6" t="s">
        <v>674</v>
      </c>
      <c r="C301" s="17">
        <v>44</v>
      </c>
    </row>
    <row r="302" spans="1:3" ht="76.5">
      <c r="A302" s="9">
        <v>1220401</v>
      </c>
      <c r="B302" s="9" t="s">
        <v>709</v>
      </c>
      <c r="C302" s="10">
        <v>0</v>
      </c>
    </row>
    <row r="303" spans="1:3" ht="51">
      <c r="A303" s="9">
        <v>1220402</v>
      </c>
      <c r="B303" s="9" t="s">
        <v>4201</v>
      </c>
      <c r="C303" s="10">
        <v>0</v>
      </c>
    </row>
    <row r="304" spans="1:3" ht="51">
      <c r="A304" s="9">
        <v>1220403</v>
      </c>
      <c r="B304" s="9" t="s">
        <v>4292</v>
      </c>
      <c r="C304" s="10">
        <v>0</v>
      </c>
    </row>
    <row r="305" spans="1:3" ht="25.5">
      <c r="A305" s="9">
        <v>1220404</v>
      </c>
      <c r="B305" s="9" t="s">
        <v>1365</v>
      </c>
      <c r="C305" s="10">
        <v>44</v>
      </c>
    </row>
    <row r="306" spans="1:3" ht="38.25">
      <c r="A306" s="9">
        <v>1220405</v>
      </c>
      <c r="B306" s="9" t="s">
        <v>4079</v>
      </c>
      <c r="C306" s="10">
        <v>0</v>
      </c>
    </row>
    <row r="307" spans="1:3" ht="38.25">
      <c r="A307" s="9">
        <v>1220406</v>
      </c>
      <c r="B307" s="9" t="s">
        <v>4285</v>
      </c>
      <c r="C307" s="10">
        <v>0</v>
      </c>
    </row>
    <row r="308" spans="1:3" ht="38.25">
      <c r="A308" s="9">
        <v>1220408</v>
      </c>
      <c r="B308" s="9" t="s">
        <v>1464</v>
      </c>
      <c r="C308" s="10">
        <v>0</v>
      </c>
    </row>
    <row r="309" spans="1:3" ht="76.5">
      <c r="A309" s="9">
        <v>1220411</v>
      </c>
      <c r="B309" s="9" t="s">
        <v>514</v>
      </c>
      <c r="C309" s="10">
        <v>0</v>
      </c>
    </row>
    <row r="310" spans="1:3" ht="51">
      <c r="A310" s="9">
        <v>1220412</v>
      </c>
      <c r="B310" s="9" t="s">
        <v>4034</v>
      </c>
      <c r="C310" s="10">
        <v>0</v>
      </c>
    </row>
    <row r="311" spans="1:3" ht="51">
      <c r="A311" s="9">
        <v>1220413</v>
      </c>
      <c r="B311" s="9" t="s">
        <v>4279</v>
      </c>
      <c r="C311" s="10">
        <v>0</v>
      </c>
    </row>
    <row r="312" spans="1:3" ht="102">
      <c r="A312" s="9">
        <v>1220421</v>
      </c>
      <c r="B312" s="9" t="s">
        <v>4113</v>
      </c>
      <c r="C312" s="10">
        <v>0</v>
      </c>
    </row>
    <row r="313" spans="1:3" ht="38.25">
      <c r="A313" s="6" t="s">
        <v>1348</v>
      </c>
      <c r="B313" s="6" t="s">
        <v>3991</v>
      </c>
      <c r="C313" s="17">
        <v>12386</v>
      </c>
    </row>
    <row r="314" spans="1:3" ht="51">
      <c r="A314" s="6" t="s">
        <v>4247</v>
      </c>
      <c r="B314" s="6" t="s">
        <v>4239</v>
      </c>
      <c r="C314" s="17">
        <v>3658</v>
      </c>
    </row>
    <row r="315" spans="1:3" ht="51">
      <c r="A315" s="6" t="s">
        <v>559</v>
      </c>
      <c r="B315" s="6" t="s">
        <v>609</v>
      </c>
      <c r="C315" s="17">
        <v>3658</v>
      </c>
    </row>
    <row r="316" spans="1:3" ht="76.5">
      <c r="A316" s="9">
        <v>1220502</v>
      </c>
      <c r="B316" s="9" t="s">
        <v>4200</v>
      </c>
      <c r="C316" s="10">
        <v>0</v>
      </c>
    </row>
    <row r="317" spans="1:3" ht="63.75">
      <c r="A317" s="9">
        <v>1220506</v>
      </c>
      <c r="B317" s="9" t="s">
        <v>4205</v>
      </c>
      <c r="C317" s="10">
        <v>3556</v>
      </c>
    </row>
    <row r="318" spans="1:3" ht="25.5">
      <c r="A318" s="9">
        <v>1220508</v>
      </c>
      <c r="B318" s="9" t="s">
        <v>4023</v>
      </c>
      <c r="C318" s="10">
        <v>101</v>
      </c>
    </row>
    <row r="319" spans="1:3" ht="63.75">
      <c r="A319" s="9">
        <v>1220526</v>
      </c>
      <c r="B319" s="9" t="s">
        <v>4146</v>
      </c>
      <c r="C319" s="10">
        <v>0</v>
      </c>
    </row>
    <row r="320" spans="1:3" ht="89.25">
      <c r="A320" s="6" t="s">
        <v>4078</v>
      </c>
      <c r="B320" s="6" t="s">
        <v>4084</v>
      </c>
      <c r="C320" s="17">
        <v>0</v>
      </c>
    </row>
    <row r="321" spans="1:3" ht="76.5">
      <c r="A321" s="9">
        <v>1220545</v>
      </c>
      <c r="B321" s="9" t="s">
        <v>3957</v>
      </c>
      <c r="C321" s="10">
        <v>0</v>
      </c>
    </row>
    <row r="322" spans="1:3" ht="76.5">
      <c r="A322" s="6" t="s">
        <v>4267</v>
      </c>
      <c r="B322" s="6" t="s">
        <v>590</v>
      </c>
      <c r="C322" s="17">
        <v>0</v>
      </c>
    </row>
    <row r="323" spans="1:3" ht="38.25">
      <c r="A323" s="9">
        <v>1220701</v>
      </c>
      <c r="B323" s="9" t="s">
        <v>4025</v>
      </c>
      <c r="C323" s="10">
        <v>0</v>
      </c>
    </row>
    <row r="324" spans="1:3" ht="38.25">
      <c r="A324" s="9">
        <v>1220702</v>
      </c>
      <c r="B324" s="9" t="s">
        <v>3973</v>
      </c>
      <c r="C324" s="10">
        <v>0</v>
      </c>
    </row>
    <row r="325" spans="1:3" ht="63.75">
      <c r="A325" s="6" t="s">
        <v>4048</v>
      </c>
      <c r="B325" s="6" t="s">
        <v>1383</v>
      </c>
      <c r="C325" s="17">
        <v>0</v>
      </c>
    </row>
    <row r="326" spans="1:3" ht="51">
      <c r="A326" s="9">
        <v>1220703</v>
      </c>
      <c r="B326" s="9" t="s">
        <v>4240</v>
      </c>
      <c r="C326" s="10">
        <v>0</v>
      </c>
    </row>
    <row r="327" spans="1:3" ht="63.75">
      <c r="A327" s="6" t="s">
        <v>1511</v>
      </c>
      <c r="B327" s="6" t="s">
        <v>3901</v>
      </c>
      <c r="C327" s="17">
        <v>0</v>
      </c>
    </row>
    <row r="328" spans="1:3" ht="76.5">
      <c r="A328" s="9">
        <v>1220542</v>
      </c>
      <c r="B328" s="9" t="s">
        <v>510</v>
      </c>
      <c r="C328" s="10">
        <v>0</v>
      </c>
    </row>
    <row r="329" spans="1:3" ht="51">
      <c r="A329" s="6" t="s">
        <v>519</v>
      </c>
      <c r="B329" s="6" t="s">
        <v>3962</v>
      </c>
      <c r="C329" s="17">
        <v>0</v>
      </c>
    </row>
    <row r="330" spans="1:3" ht="38.25">
      <c r="A330" s="9">
        <v>1220546</v>
      </c>
      <c r="B330" s="9" t="s">
        <v>4088</v>
      </c>
      <c r="C330" s="10">
        <v>0</v>
      </c>
    </row>
    <row r="331" spans="1:3" ht="63.75">
      <c r="A331" s="6" t="s">
        <v>648</v>
      </c>
      <c r="B331" s="6" t="s">
        <v>1368</v>
      </c>
      <c r="C331" s="17">
        <v>17</v>
      </c>
    </row>
    <row r="332" spans="1:3" ht="89.25">
      <c r="A332" s="9">
        <v>1220203</v>
      </c>
      <c r="B332" s="9" t="s">
        <v>1364</v>
      </c>
      <c r="C332" s="10">
        <v>0</v>
      </c>
    </row>
    <row r="333" spans="1:3" ht="89.25">
      <c r="A333" s="9">
        <v>1220204</v>
      </c>
      <c r="B333" s="9" t="s">
        <v>3940</v>
      </c>
      <c r="C333" s="10">
        <v>0</v>
      </c>
    </row>
    <row r="334" spans="1:3" ht="89.25">
      <c r="A334" s="9">
        <v>1220213</v>
      </c>
      <c r="B334" s="9" t="s">
        <v>1515</v>
      </c>
      <c r="C334" s="10">
        <v>0</v>
      </c>
    </row>
    <row r="335" spans="1:3" ht="89.25">
      <c r="A335" s="9">
        <v>1220214</v>
      </c>
      <c r="B335" s="9" t="s">
        <v>539</v>
      </c>
      <c r="C335" s="10">
        <v>0</v>
      </c>
    </row>
    <row r="336" spans="1:3" ht="114.75">
      <c r="A336" s="9">
        <v>1220222</v>
      </c>
      <c r="B336" s="9" t="s">
        <v>4202</v>
      </c>
      <c r="C336" s="10">
        <v>0</v>
      </c>
    </row>
    <row r="337" spans="1:3" ht="178.5">
      <c r="A337" s="9">
        <v>1220511</v>
      </c>
      <c r="B337" s="9" t="s">
        <v>4086</v>
      </c>
      <c r="C337" s="10">
        <v>17</v>
      </c>
    </row>
    <row r="338" spans="1:3" ht="127.5">
      <c r="A338" s="9">
        <v>1220512</v>
      </c>
      <c r="B338" s="9" t="s">
        <v>1317</v>
      </c>
      <c r="C338" s="10">
        <v>0</v>
      </c>
    </row>
    <row r="339" spans="1:3" ht="178.5">
      <c r="A339" s="9">
        <v>1220531</v>
      </c>
      <c r="B339" s="9" t="s">
        <v>1510</v>
      </c>
      <c r="C339" s="10">
        <v>0</v>
      </c>
    </row>
    <row r="340" spans="1:3" ht="127.5">
      <c r="A340" s="9">
        <v>1220532</v>
      </c>
      <c r="B340" s="9" t="s">
        <v>4122</v>
      </c>
      <c r="C340" s="10">
        <v>0</v>
      </c>
    </row>
    <row r="341" spans="1:3" ht="51">
      <c r="A341" s="6" t="s">
        <v>686</v>
      </c>
      <c r="B341" s="6" t="s">
        <v>4059</v>
      </c>
      <c r="C341" s="17">
        <v>8711</v>
      </c>
    </row>
    <row r="342" spans="1:3" ht="38.25">
      <c r="A342" s="9">
        <v>1220501</v>
      </c>
      <c r="B342" s="9" t="s">
        <v>591</v>
      </c>
      <c r="C342" s="10">
        <v>7</v>
      </c>
    </row>
    <row r="343" spans="1:3" ht="38.25">
      <c r="A343" s="9">
        <v>1220503</v>
      </c>
      <c r="B343" s="9" t="s">
        <v>1372</v>
      </c>
      <c r="C343" s="10">
        <v>0</v>
      </c>
    </row>
    <row r="344" spans="1:3" ht="25.5">
      <c r="A344" s="9">
        <v>1220504</v>
      </c>
      <c r="B344" s="9" t="s">
        <v>4162</v>
      </c>
      <c r="C344" s="10">
        <v>0</v>
      </c>
    </row>
    <row r="345" spans="1:3" ht="51">
      <c r="A345" s="9">
        <v>1220505</v>
      </c>
      <c r="B345" s="9" t="s">
        <v>676</v>
      </c>
      <c r="C345" s="10">
        <v>6</v>
      </c>
    </row>
    <row r="346" spans="1:3" ht="51">
      <c r="A346" s="9">
        <v>1220507</v>
      </c>
      <c r="B346" s="9" t="s">
        <v>3947</v>
      </c>
      <c r="C346" s="10">
        <v>2389</v>
      </c>
    </row>
    <row r="347" spans="1:3" ht="51">
      <c r="A347" s="9">
        <v>1220527</v>
      </c>
      <c r="B347" s="9" t="s">
        <v>1455</v>
      </c>
      <c r="C347" s="10">
        <v>8</v>
      </c>
    </row>
    <row r="348" spans="1:3" ht="102">
      <c r="A348" s="9">
        <v>1220541</v>
      </c>
      <c r="B348" s="9" t="s">
        <v>4167</v>
      </c>
      <c r="C348" s="10">
        <v>6904</v>
      </c>
    </row>
    <row r="349" spans="1:3" ht="51">
      <c r="A349" s="9">
        <v>2660104</v>
      </c>
      <c r="B349" s="9" t="s">
        <v>588</v>
      </c>
      <c r="C349" s="10">
        <v>604</v>
      </c>
    </row>
    <row r="350" spans="1:3" ht="140.25">
      <c r="A350" s="6" t="s">
        <v>3618</v>
      </c>
      <c r="B350" s="6" t="s">
        <v>4166</v>
      </c>
      <c r="C350" s="17">
        <v>0</v>
      </c>
    </row>
    <row r="351" spans="1:3" ht="102">
      <c r="A351" s="6" t="s">
        <v>561</v>
      </c>
      <c r="B351" s="6" t="s">
        <v>1435</v>
      </c>
      <c r="C351" s="17">
        <v>0</v>
      </c>
    </row>
    <row r="352" spans="1:3" ht="89.25">
      <c r="A352" s="6" t="s">
        <v>1330</v>
      </c>
      <c r="B352" s="6" t="s">
        <v>564</v>
      </c>
      <c r="C352" s="17">
        <v>0</v>
      </c>
    </row>
    <row r="353" spans="1:3" ht="51">
      <c r="A353" s="9">
        <v>1230201</v>
      </c>
      <c r="B353" s="9" t="s">
        <v>1400</v>
      </c>
      <c r="C353" s="10">
        <v>0</v>
      </c>
    </row>
    <row r="354" spans="1:3" ht="51">
      <c r="A354" s="9">
        <v>1230203</v>
      </c>
      <c r="B354" s="9" t="s">
        <v>1438</v>
      </c>
      <c r="C354" s="10">
        <v>0</v>
      </c>
    </row>
    <row r="355" spans="1:3" ht="63.75">
      <c r="A355" s="6" t="s">
        <v>4296</v>
      </c>
      <c r="B355" s="6" t="s">
        <v>1493</v>
      </c>
      <c r="C355" s="17">
        <v>0</v>
      </c>
    </row>
    <row r="356" spans="1:3" ht="51">
      <c r="A356" s="9">
        <v>1230204</v>
      </c>
      <c r="B356" s="9" t="s">
        <v>1499</v>
      </c>
      <c r="C356" s="10">
        <v>0</v>
      </c>
    </row>
    <row r="357" spans="1:3" ht="89.25">
      <c r="A357" s="6" t="s">
        <v>565</v>
      </c>
      <c r="B357" s="6" t="s">
        <v>4093</v>
      </c>
      <c r="C357" s="17">
        <v>0</v>
      </c>
    </row>
    <row r="358" spans="1:3" ht="25.5">
      <c r="A358" s="9">
        <v>1230101</v>
      </c>
      <c r="B358" s="9" t="s">
        <v>663</v>
      </c>
      <c r="C358" s="10">
        <v>0</v>
      </c>
    </row>
    <row r="359" spans="1:3" ht="51">
      <c r="A359" s="6" t="s">
        <v>567</v>
      </c>
      <c r="B359" s="6" t="s">
        <v>4124</v>
      </c>
      <c r="C359" s="17">
        <v>447</v>
      </c>
    </row>
    <row r="360" spans="1:3" ht="25.5">
      <c r="A360" s="6" t="s">
        <v>581</v>
      </c>
      <c r="B360" s="6" t="s">
        <v>540</v>
      </c>
      <c r="C360" s="17">
        <v>0</v>
      </c>
    </row>
    <row r="361" spans="1:3" ht="25.5">
      <c r="A361" s="9">
        <v>1240101</v>
      </c>
      <c r="B361" s="9" t="s">
        <v>4002</v>
      </c>
      <c r="C361" s="10">
        <v>0</v>
      </c>
    </row>
    <row r="362" spans="1:3" ht="25.5">
      <c r="A362" s="9">
        <v>1240102</v>
      </c>
      <c r="B362" s="9" t="s">
        <v>1434</v>
      </c>
      <c r="C362" s="10">
        <v>0</v>
      </c>
    </row>
    <row r="363" spans="1:3" ht="63.75">
      <c r="A363" s="9">
        <v>1240103</v>
      </c>
      <c r="B363" s="9" t="s">
        <v>4009</v>
      </c>
      <c r="C363" s="10">
        <v>0</v>
      </c>
    </row>
    <row r="364" spans="1:3" ht="38.25">
      <c r="A364" s="6" t="s">
        <v>587</v>
      </c>
      <c r="B364" s="6" t="s">
        <v>3900</v>
      </c>
      <c r="C364" s="17">
        <v>0</v>
      </c>
    </row>
    <row r="365" spans="1:3" ht="51">
      <c r="A365" s="9">
        <v>1240201</v>
      </c>
      <c r="B365" s="9" t="s">
        <v>585</v>
      </c>
      <c r="C365" s="10">
        <v>0</v>
      </c>
    </row>
    <row r="366" spans="1:3" ht="76.5">
      <c r="A366" s="9">
        <v>1240202</v>
      </c>
      <c r="B366" s="9" t="s">
        <v>4151</v>
      </c>
      <c r="C366" s="10">
        <v>596674</v>
      </c>
    </row>
    <row r="367" spans="1:3" ht="102">
      <c r="A367" s="9">
        <v>1240203</v>
      </c>
      <c r="B367" s="9" t="s">
        <v>4115</v>
      </c>
      <c r="C367" s="10">
        <v>5</v>
      </c>
    </row>
    <row r="368" spans="1:3" ht="76.5">
      <c r="A368" s="9">
        <v>1240204</v>
      </c>
      <c r="B368" s="9" t="s">
        <v>1381</v>
      </c>
      <c r="C368" s="10">
        <v>525</v>
      </c>
    </row>
    <row r="369" spans="1:3" ht="102">
      <c r="A369" s="9">
        <v>1240205</v>
      </c>
      <c r="B369" s="9" t="s">
        <v>629</v>
      </c>
      <c r="C369" s="10">
        <v>150</v>
      </c>
    </row>
    <row r="370" spans="1:3" ht="89.25">
      <c r="A370" s="9">
        <v>1240206</v>
      </c>
      <c r="B370" s="9" t="s">
        <v>4299</v>
      </c>
      <c r="C370" s="10">
        <v>6083</v>
      </c>
    </row>
    <row r="371" spans="1:3" ht="63.75">
      <c r="A371" s="9">
        <v>1240207</v>
      </c>
      <c r="B371" s="9" t="s">
        <v>610</v>
      </c>
      <c r="C371" s="10">
        <v>9175</v>
      </c>
    </row>
    <row r="372" spans="1:3" ht="38.25">
      <c r="A372" s="9">
        <v>1240208</v>
      </c>
      <c r="B372" s="9" t="s">
        <v>4189</v>
      </c>
      <c r="C372" s="10">
        <v>3699</v>
      </c>
    </row>
    <row r="373" spans="1:3" ht="51">
      <c r="A373" s="9">
        <v>1240209</v>
      </c>
      <c r="B373" s="9" t="s">
        <v>613</v>
      </c>
      <c r="C373" s="10">
        <v>0</v>
      </c>
    </row>
    <row r="374" spans="1:3" ht="63.75">
      <c r="A374" s="9">
        <v>1240210</v>
      </c>
      <c r="B374" s="9" t="s">
        <v>1314</v>
      </c>
      <c r="C374" s="10">
        <v>13529</v>
      </c>
    </row>
    <row r="375" spans="1:3" ht="102">
      <c r="A375" s="9">
        <v>1240211</v>
      </c>
      <c r="B375" s="9" t="s">
        <v>4303</v>
      </c>
      <c r="C375" s="10">
        <v>0</v>
      </c>
    </row>
    <row r="376" spans="1:3" ht="51">
      <c r="A376" s="9">
        <v>1240212</v>
      </c>
      <c r="B376" s="9" t="s">
        <v>4040</v>
      </c>
      <c r="C376" s="10">
        <v>0</v>
      </c>
    </row>
    <row r="377" spans="1:3" ht="63.75">
      <c r="A377" s="9">
        <v>1240213</v>
      </c>
      <c r="B377" s="9" t="s">
        <v>3987</v>
      </c>
      <c r="C377" s="10">
        <v>542026</v>
      </c>
    </row>
    <row r="378" spans="1:3" ht="38.25">
      <c r="A378" s="9">
        <v>1240214</v>
      </c>
      <c r="B378" s="9" t="s">
        <v>546</v>
      </c>
      <c r="C378" s="10">
        <v>2938</v>
      </c>
    </row>
    <row r="379" spans="1:3" ht="102">
      <c r="A379" s="9">
        <v>1240215</v>
      </c>
      <c r="B379" s="9" t="s">
        <v>684</v>
      </c>
      <c r="C379" s="10">
        <v>0</v>
      </c>
    </row>
    <row r="380" spans="1:3" ht="102">
      <c r="A380" s="9">
        <v>1240216</v>
      </c>
      <c r="B380" s="9" t="s">
        <v>675</v>
      </c>
      <c r="C380" s="10">
        <v>0</v>
      </c>
    </row>
    <row r="381" spans="1:3" ht="76.5">
      <c r="A381" s="9">
        <v>1240228</v>
      </c>
      <c r="B381" s="9" t="s">
        <v>660</v>
      </c>
      <c r="C381" s="10">
        <v>48796</v>
      </c>
    </row>
    <row r="382" spans="1:3" ht="89.25">
      <c r="A382" s="9">
        <v>1240229</v>
      </c>
      <c r="B382" s="9" t="s">
        <v>4104</v>
      </c>
      <c r="C382" s="10">
        <v>4189</v>
      </c>
    </row>
    <row r="383" spans="1:3" ht="76.5">
      <c r="A383" s="9">
        <v>1240230</v>
      </c>
      <c r="B383" s="9" t="s">
        <v>553</v>
      </c>
      <c r="C383" s="10">
        <v>20461</v>
      </c>
    </row>
    <row r="384" spans="1:3" ht="76.5">
      <c r="A384" s="9">
        <v>1240231</v>
      </c>
      <c r="B384" s="9" t="s">
        <v>4150</v>
      </c>
      <c r="C384" s="10">
        <v>118255</v>
      </c>
    </row>
    <row r="385" spans="1:3" ht="102">
      <c r="A385" s="9">
        <v>1240232</v>
      </c>
      <c r="B385" s="9" t="s">
        <v>4156</v>
      </c>
      <c r="C385" s="10">
        <v>81329</v>
      </c>
    </row>
    <row r="386" spans="1:3" ht="51">
      <c r="A386" s="9">
        <v>1240233</v>
      </c>
      <c r="B386" s="9" t="s">
        <v>701</v>
      </c>
      <c r="C386" s="10">
        <v>46021</v>
      </c>
    </row>
    <row r="387" spans="1:3" ht="51">
      <c r="A387" s="9">
        <v>1240234</v>
      </c>
      <c r="B387" s="9" t="s">
        <v>4241</v>
      </c>
      <c r="C387" s="10">
        <v>190318</v>
      </c>
    </row>
    <row r="388" spans="1:3" ht="51">
      <c r="A388" s="9">
        <v>1240235</v>
      </c>
      <c r="B388" s="9" t="s">
        <v>4232</v>
      </c>
      <c r="C388" s="10">
        <v>19995</v>
      </c>
    </row>
    <row r="389" spans="1:3" ht="102">
      <c r="A389" s="9">
        <v>1240236</v>
      </c>
      <c r="B389" s="9" t="s">
        <v>665</v>
      </c>
      <c r="C389" s="10">
        <v>0</v>
      </c>
    </row>
    <row r="390" spans="1:3" ht="51">
      <c r="A390" s="9">
        <v>1240237</v>
      </c>
      <c r="B390" s="9" t="s">
        <v>4103</v>
      </c>
      <c r="C390" s="10">
        <v>15188</v>
      </c>
    </row>
    <row r="391" spans="1:3" ht="51">
      <c r="A391" s="9">
        <v>1240238</v>
      </c>
      <c r="B391" s="9" t="s">
        <v>4018</v>
      </c>
      <c r="C391" s="10">
        <v>478</v>
      </c>
    </row>
    <row r="392" spans="1:3" ht="63.75">
      <c r="A392" s="9">
        <v>1240239</v>
      </c>
      <c r="B392" s="9" t="s">
        <v>642</v>
      </c>
      <c r="C392" s="10">
        <v>548706</v>
      </c>
    </row>
    <row r="393" spans="1:3" ht="102">
      <c r="A393" s="9">
        <v>1240240</v>
      </c>
      <c r="B393" s="9" t="s">
        <v>661</v>
      </c>
      <c r="C393" s="10">
        <v>16</v>
      </c>
    </row>
    <row r="394" spans="1:3" ht="38.25">
      <c r="A394" s="9">
        <v>1240241</v>
      </c>
      <c r="B394" s="9" t="s">
        <v>3896</v>
      </c>
      <c r="C394" s="10">
        <v>80675</v>
      </c>
    </row>
    <row r="395" spans="1:3" ht="127.5">
      <c r="A395" s="9">
        <v>1240242</v>
      </c>
      <c r="B395" s="9" t="s">
        <v>4139</v>
      </c>
      <c r="C395" s="10">
        <v>377</v>
      </c>
    </row>
    <row r="396" spans="1:3" ht="102">
      <c r="A396" s="9">
        <v>1240243</v>
      </c>
      <c r="B396" s="9" t="s">
        <v>4223</v>
      </c>
      <c r="C396" s="10">
        <v>0</v>
      </c>
    </row>
    <row r="397" spans="1:3" ht="114.75">
      <c r="A397" s="9">
        <v>1240244</v>
      </c>
      <c r="B397" s="9" t="s">
        <v>615</v>
      </c>
      <c r="C397" s="10">
        <v>0</v>
      </c>
    </row>
    <row r="398" spans="1:3" ht="51">
      <c r="A398" s="9">
        <v>1240401</v>
      </c>
      <c r="B398" s="9" t="s">
        <v>4251</v>
      </c>
      <c r="C398" s="10">
        <v>0</v>
      </c>
    </row>
    <row r="399" spans="1:3" ht="25.5">
      <c r="A399" s="9">
        <v>1240402</v>
      </c>
      <c r="B399" s="9" t="s">
        <v>707</v>
      </c>
      <c r="C399" s="10">
        <v>0</v>
      </c>
    </row>
    <row r="400" spans="1:3" ht="51">
      <c r="A400" s="6" t="s">
        <v>4284</v>
      </c>
      <c r="B400" s="6" t="s">
        <v>520</v>
      </c>
      <c r="C400" s="17">
        <v>447</v>
      </c>
    </row>
    <row r="401" spans="1:3" ht="25.5">
      <c r="A401" s="9">
        <v>1240301</v>
      </c>
      <c r="B401" s="9" t="s">
        <v>1483</v>
      </c>
      <c r="C401" s="10">
        <v>447</v>
      </c>
    </row>
    <row r="402" spans="1:3" ht="15">
      <c r="A402" s="11"/>
      <c r="B402" s="11"/>
      <c r="C402" s="11"/>
    </row>
    <row r="403" spans="1:3" ht="94.5">
      <c r="A403" s="2" t="s">
        <v>1319</v>
      </c>
      <c r="B403" s="2" t="s">
        <v>655</v>
      </c>
      <c r="C403" s="16">
        <v>36709</v>
      </c>
    </row>
    <row r="404" spans="1:3" ht="38.25">
      <c r="A404" s="6" t="s">
        <v>4170</v>
      </c>
      <c r="B404" s="6" t="s">
        <v>668</v>
      </c>
      <c r="C404" s="17">
        <v>34554</v>
      </c>
    </row>
    <row r="405" spans="1:3" ht="38.25">
      <c r="A405" s="6" t="s">
        <v>4144</v>
      </c>
      <c r="B405" s="6" t="s">
        <v>3621</v>
      </c>
      <c r="C405" s="17">
        <v>34554</v>
      </c>
    </row>
    <row r="406" spans="1:3" ht="15">
      <c r="A406" s="9">
        <v>1300101</v>
      </c>
      <c r="B406" s="9" t="s">
        <v>4289</v>
      </c>
      <c r="C406" s="10">
        <v>0</v>
      </c>
    </row>
    <row r="407" spans="1:3" ht="114.75">
      <c r="A407" s="9">
        <v>1300103</v>
      </c>
      <c r="B407" s="9" t="s">
        <v>3985</v>
      </c>
      <c r="C407" s="10">
        <v>34554</v>
      </c>
    </row>
    <row r="408" spans="1:3" ht="76.5">
      <c r="A408" s="6" t="s">
        <v>4293</v>
      </c>
      <c r="B408" s="6" t="s">
        <v>4217</v>
      </c>
      <c r="C408" s="17">
        <v>0</v>
      </c>
    </row>
    <row r="409" spans="1:3" ht="51">
      <c r="A409" s="9">
        <v>1300104</v>
      </c>
      <c r="B409" s="9" t="s">
        <v>586</v>
      </c>
      <c r="C409" s="10">
        <v>0</v>
      </c>
    </row>
    <row r="410" spans="1:3" ht="38.25">
      <c r="A410" s="6" t="s">
        <v>1408</v>
      </c>
      <c r="B410" s="6" t="s">
        <v>3943</v>
      </c>
      <c r="C410" s="17">
        <v>2155</v>
      </c>
    </row>
    <row r="411" spans="1:3" ht="38.25">
      <c r="A411" s="6" t="s">
        <v>4097</v>
      </c>
      <c r="B411" s="6" t="s">
        <v>1335</v>
      </c>
      <c r="C411" s="17">
        <v>2155</v>
      </c>
    </row>
    <row r="412" spans="1:3" ht="25.5">
      <c r="A412" s="9">
        <v>1300102</v>
      </c>
      <c r="B412" s="9" t="s">
        <v>1337</v>
      </c>
      <c r="C412" s="10">
        <v>2155</v>
      </c>
    </row>
    <row r="413" spans="1:3" ht="76.5">
      <c r="A413" s="6" t="s">
        <v>1496</v>
      </c>
      <c r="B413" s="6" t="s">
        <v>607</v>
      </c>
      <c r="C413" s="17">
        <v>0</v>
      </c>
    </row>
    <row r="414" spans="1:3" ht="63.75">
      <c r="A414" s="9">
        <v>1300105</v>
      </c>
      <c r="B414" s="9" t="s">
        <v>1465</v>
      </c>
      <c r="C414" s="10">
        <v>0</v>
      </c>
    </row>
    <row r="415" spans="1:3" ht="15">
      <c r="A415" s="11"/>
      <c r="B415" s="11"/>
      <c r="C415" s="11"/>
    </row>
    <row r="416" spans="1:3" ht="63">
      <c r="A416" s="2" t="s">
        <v>1484</v>
      </c>
      <c r="B416" s="2" t="s">
        <v>4176</v>
      </c>
      <c r="C416" s="16">
        <v>185933</v>
      </c>
    </row>
    <row r="417" spans="1:3" ht="76.5">
      <c r="A417" s="6" t="s">
        <v>4134</v>
      </c>
      <c r="B417" s="6" t="s">
        <v>1414</v>
      </c>
      <c r="C417" s="17">
        <v>12804</v>
      </c>
    </row>
    <row r="418" spans="1:3" ht="51">
      <c r="A418" s="9">
        <v>1400101</v>
      </c>
      <c r="B418" s="9" t="s">
        <v>538</v>
      </c>
      <c r="C418" s="10">
        <v>12804</v>
      </c>
    </row>
    <row r="419" spans="1:3" ht="63.75">
      <c r="A419" s="6" t="s">
        <v>718</v>
      </c>
      <c r="B419" s="6" t="s">
        <v>4000</v>
      </c>
      <c r="C419" s="17">
        <v>0</v>
      </c>
    </row>
    <row r="420" spans="1:3" ht="38.25">
      <c r="A420" s="6" t="s">
        <v>589</v>
      </c>
      <c r="B420" s="6" t="s">
        <v>4071</v>
      </c>
      <c r="C420" s="17">
        <v>0</v>
      </c>
    </row>
    <row r="421" spans="1:3" ht="51">
      <c r="A421" s="6" t="s">
        <v>4249</v>
      </c>
      <c r="B421" s="6" t="s">
        <v>4226</v>
      </c>
      <c r="C421" s="17">
        <v>0</v>
      </c>
    </row>
    <row r="422" spans="1:3" ht="38.25">
      <c r="A422" s="9">
        <v>1400201</v>
      </c>
      <c r="B422" s="9" t="s">
        <v>1448</v>
      </c>
      <c r="C422" s="10">
        <v>0</v>
      </c>
    </row>
    <row r="423" spans="1:3" ht="25.5">
      <c r="A423" s="9">
        <v>1400202</v>
      </c>
      <c r="B423" s="9" t="s">
        <v>532</v>
      </c>
      <c r="C423" s="10">
        <v>0</v>
      </c>
    </row>
    <row r="424" spans="1:3" ht="63.75">
      <c r="A424" s="6" t="s">
        <v>1461</v>
      </c>
      <c r="B424" s="6" t="s">
        <v>4041</v>
      </c>
      <c r="C424" s="17">
        <v>173129</v>
      </c>
    </row>
    <row r="425" spans="1:3" ht="25.5">
      <c r="A425" s="9">
        <v>1400301</v>
      </c>
      <c r="B425" s="9" t="s">
        <v>4207</v>
      </c>
      <c r="C425" s="10">
        <v>59076</v>
      </c>
    </row>
    <row r="426" spans="1:3" ht="89.25">
      <c r="A426" s="9">
        <v>1400302</v>
      </c>
      <c r="B426" s="9" t="s">
        <v>4245</v>
      </c>
      <c r="C426" s="10">
        <v>106422</v>
      </c>
    </row>
    <row r="427" spans="1:3" ht="25.5">
      <c r="A427" s="9">
        <v>1400401</v>
      </c>
      <c r="B427" s="9" t="s">
        <v>3983</v>
      </c>
      <c r="C427" s="10">
        <v>7631</v>
      </c>
    </row>
    <row r="428" spans="1:3" ht="15">
      <c r="A428" s="11"/>
      <c r="B428" s="11"/>
      <c r="C428" s="11"/>
    </row>
    <row r="429" spans="1:3" ht="37.5">
      <c r="A429" s="11"/>
      <c r="B429" s="14" t="s">
        <v>4140</v>
      </c>
      <c r="C429" s="11"/>
    </row>
    <row r="430" spans="1:3" ht="37.5">
      <c r="A430" s="11"/>
      <c r="B430" s="14" t="s">
        <v>1433</v>
      </c>
      <c r="C430" s="15" t="s">
        <v>4183</v>
      </c>
    </row>
    <row r="431" spans="1:3" ht="15">
      <c r="A431" s="11"/>
      <c r="B431" s="11"/>
      <c r="C431" s="11"/>
    </row>
    <row r="432" spans="1:3" ht="78.75">
      <c r="A432" s="2" t="s">
        <v>4039</v>
      </c>
      <c r="B432" s="2" t="s">
        <v>1463</v>
      </c>
      <c r="C432" s="16">
        <v>108428</v>
      </c>
    </row>
    <row r="433" spans="1:3" ht="76.5">
      <c r="A433" s="6" t="s">
        <v>619</v>
      </c>
      <c r="B433" s="6" t="s">
        <v>3948</v>
      </c>
      <c r="C433" s="17">
        <v>104888</v>
      </c>
    </row>
    <row r="434" spans="1:3" ht="89.25">
      <c r="A434" s="9">
        <v>1100101</v>
      </c>
      <c r="B434" s="9" t="s">
        <v>4080</v>
      </c>
      <c r="C434" s="10">
        <v>0</v>
      </c>
    </row>
    <row r="435" spans="1:3" ht="76.5">
      <c r="A435" s="9">
        <v>1100102</v>
      </c>
      <c r="B435" s="9" t="s">
        <v>4142</v>
      </c>
      <c r="C435" s="10">
        <v>0</v>
      </c>
    </row>
    <row r="436" spans="1:3" ht="114.75">
      <c r="A436" s="9">
        <v>1100103</v>
      </c>
      <c r="B436" s="9" t="s">
        <v>1474</v>
      </c>
      <c r="C436" s="10">
        <v>0</v>
      </c>
    </row>
    <row r="437" spans="1:3" ht="38.25">
      <c r="A437" s="9">
        <v>1100104</v>
      </c>
      <c r="B437" s="9" t="s">
        <v>4175</v>
      </c>
      <c r="C437" s="10">
        <v>0</v>
      </c>
    </row>
    <row r="438" spans="1:3" ht="51">
      <c r="A438" s="9">
        <v>1100105</v>
      </c>
      <c r="B438" s="9" t="s">
        <v>1334</v>
      </c>
      <c r="C438" s="10">
        <v>0</v>
      </c>
    </row>
    <row r="439" spans="1:3" ht="63.75">
      <c r="A439" s="9">
        <v>1100106</v>
      </c>
      <c r="B439" s="9" t="s">
        <v>4022</v>
      </c>
      <c r="C439" s="10">
        <v>0</v>
      </c>
    </row>
    <row r="440" spans="1:3" ht="63.75">
      <c r="A440" s="9">
        <v>1100107</v>
      </c>
      <c r="B440" s="9" t="s">
        <v>515</v>
      </c>
      <c r="C440" s="10">
        <v>285</v>
      </c>
    </row>
    <row r="441" spans="1:3" ht="51">
      <c r="A441" s="9">
        <v>1100108</v>
      </c>
      <c r="B441" s="9" t="s">
        <v>4137</v>
      </c>
      <c r="C441" s="10">
        <v>1</v>
      </c>
    </row>
    <row r="442" spans="1:3" ht="51">
      <c r="A442" s="9">
        <v>1100109</v>
      </c>
      <c r="B442" s="9" t="s">
        <v>1377</v>
      </c>
      <c r="C442" s="10">
        <v>0</v>
      </c>
    </row>
    <row r="443" spans="1:3" ht="51">
      <c r="A443" s="9">
        <v>1100110</v>
      </c>
      <c r="B443" s="9" t="s">
        <v>1437</v>
      </c>
      <c r="C443" s="10">
        <v>15</v>
      </c>
    </row>
    <row r="444" spans="1:3" ht="127.5">
      <c r="A444" s="9">
        <v>1100111</v>
      </c>
      <c r="B444" s="9" t="s">
        <v>4133</v>
      </c>
      <c r="C444" s="10">
        <v>0</v>
      </c>
    </row>
    <row r="445" spans="1:3" ht="89.25">
      <c r="A445" s="9">
        <v>1100201</v>
      </c>
      <c r="B445" s="9" t="s">
        <v>4080</v>
      </c>
      <c r="C445" s="10">
        <v>0</v>
      </c>
    </row>
    <row r="446" spans="1:3" ht="76.5">
      <c r="A446" s="9">
        <v>1100202</v>
      </c>
      <c r="B446" s="9" t="s">
        <v>4142</v>
      </c>
      <c r="C446" s="10">
        <v>0</v>
      </c>
    </row>
    <row r="447" spans="1:3" ht="114.75">
      <c r="A447" s="9">
        <v>1100203</v>
      </c>
      <c r="B447" s="9" t="s">
        <v>1474</v>
      </c>
      <c r="C447" s="10">
        <v>724</v>
      </c>
    </row>
    <row r="448" spans="1:3" ht="51">
      <c r="A448" s="9">
        <v>1100205</v>
      </c>
      <c r="B448" s="9" t="s">
        <v>1334</v>
      </c>
      <c r="C448" s="10">
        <v>10977</v>
      </c>
    </row>
    <row r="449" spans="1:3" ht="63.75">
      <c r="A449" s="9">
        <v>1100206</v>
      </c>
      <c r="B449" s="9" t="s">
        <v>4262</v>
      </c>
      <c r="C449" s="10">
        <v>2706</v>
      </c>
    </row>
    <row r="450" spans="1:3" ht="63.75">
      <c r="A450" s="9">
        <v>1100207</v>
      </c>
      <c r="B450" s="9" t="s">
        <v>515</v>
      </c>
      <c r="C450" s="10">
        <v>11805</v>
      </c>
    </row>
    <row r="451" spans="1:3" ht="51">
      <c r="A451" s="9">
        <v>1100208</v>
      </c>
      <c r="B451" s="9" t="s">
        <v>4137</v>
      </c>
      <c r="C451" s="10">
        <v>2344</v>
      </c>
    </row>
    <row r="452" spans="1:3" ht="51">
      <c r="A452" s="9">
        <v>1100209</v>
      </c>
      <c r="B452" s="9" t="s">
        <v>1377</v>
      </c>
      <c r="C452" s="10">
        <v>989</v>
      </c>
    </row>
    <row r="453" spans="1:3" ht="51">
      <c r="A453" s="9">
        <v>1100210</v>
      </c>
      <c r="B453" s="9" t="s">
        <v>1437</v>
      </c>
      <c r="C453" s="10">
        <v>2973</v>
      </c>
    </row>
    <row r="454" spans="1:3" ht="127.5">
      <c r="A454" s="9">
        <v>1100211</v>
      </c>
      <c r="B454" s="9" t="s">
        <v>4133</v>
      </c>
      <c r="C454" s="10">
        <v>1416</v>
      </c>
    </row>
    <row r="455" spans="1:3" ht="127.5">
      <c r="A455" s="9">
        <v>1100511</v>
      </c>
      <c r="B455" s="9" t="s">
        <v>614</v>
      </c>
      <c r="C455" s="10">
        <v>0</v>
      </c>
    </row>
    <row r="456" spans="1:3" ht="76.5">
      <c r="A456" s="9">
        <v>2500101</v>
      </c>
      <c r="B456" s="9" t="s">
        <v>4128</v>
      </c>
      <c r="C456" s="10">
        <v>0</v>
      </c>
    </row>
    <row r="457" spans="1:3" ht="51">
      <c r="A457" s="9">
        <v>2500102</v>
      </c>
      <c r="B457" s="9" t="s">
        <v>3902</v>
      </c>
      <c r="C457" s="10">
        <v>0</v>
      </c>
    </row>
    <row r="458" spans="1:3" ht="89.25">
      <c r="A458" s="9">
        <v>2500103</v>
      </c>
      <c r="B458" s="9" t="s">
        <v>4213</v>
      </c>
      <c r="C458" s="10">
        <v>0</v>
      </c>
    </row>
    <row r="459" spans="1:3" ht="38.25">
      <c r="A459" s="9">
        <v>2500104</v>
      </c>
      <c r="B459" s="9" t="s">
        <v>4065</v>
      </c>
      <c r="C459" s="10">
        <v>0</v>
      </c>
    </row>
    <row r="460" spans="1:3" ht="51">
      <c r="A460" s="9">
        <v>2500105</v>
      </c>
      <c r="B460" s="9" t="s">
        <v>1347</v>
      </c>
      <c r="C460" s="10">
        <v>0</v>
      </c>
    </row>
    <row r="461" spans="1:3" ht="63.75">
      <c r="A461" s="9">
        <v>2500106</v>
      </c>
      <c r="B461" s="9" t="s">
        <v>4089</v>
      </c>
      <c r="C461" s="10">
        <v>0</v>
      </c>
    </row>
    <row r="462" spans="1:3" ht="63.75">
      <c r="A462" s="9">
        <v>2500107</v>
      </c>
      <c r="B462" s="9" t="s">
        <v>1488</v>
      </c>
      <c r="C462" s="10">
        <v>285</v>
      </c>
    </row>
    <row r="463" spans="1:3" ht="51">
      <c r="A463" s="9">
        <v>2500108</v>
      </c>
      <c r="B463" s="9" t="s">
        <v>1409</v>
      </c>
      <c r="C463" s="10">
        <v>1</v>
      </c>
    </row>
    <row r="464" spans="1:3" ht="51">
      <c r="A464" s="9">
        <v>2500109</v>
      </c>
      <c r="B464" s="9" t="s">
        <v>3613</v>
      </c>
      <c r="C464" s="10">
        <v>0</v>
      </c>
    </row>
    <row r="465" spans="1:3" ht="51">
      <c r="A465" s="9">
        <v>2500110</v>
      </c>
      <c r="B465" s="9" t="s">
        <v>4145</v>
      </c>
      <c r="C465" s="10">
        <v>15</v>
      </c>
    </row>
    <row r="466" spans="1:3" ht="153">
      <c r="A466" s="9">
        <v>2500111</v>
      </c>
      <c r="B466" s="9" t="s">
        <v>700</v>
      </c>
      <c r="C466" s="10">
        <v>0</v>
      </c>
    </row>
    <row r="467" spans="1:3" ht="76.5">
      <c r="A467" s="9">
        <v>2500201</v>
      </c>
      <c r="B467" s="9" t="s">
        <v>4128</v>
      </c>
      <c r="C467" s="10">
        <v>0</v>
      </c>
    </row>
    <row r="468" spans="1:3" ht="51">
      <c r="A468" s="9">
        <v>2500202</v>
      </c>
      <c r="B468" s="9" t="s">
        <v>3902</v>
      </c>
      <c r="C468" s="10">
        <v>0</v>
      </c>
    </row>
    <row r="469" spans="1:3" ht="89.25">
      <c r="A469" s="9">
        <v>2500203</v>
      </c>
      <c r="B469" s="9" t="s">
        <v>4213</v>
      </c>
      <c r="C469" s="10">
        <v>1324</v>
      </c>
    </row>
    <row r="470" spans="1:3" ht="38.25">
      <c r="A470" s="9">
        <v>2500204</v>
      </c>
      <c r="B470" s="9" t="s">
        <v>4065</v>
      </c>
      <c r="C470" s="10">
        <v>0</v>
      </c>
    </row>
    <row r="471" spans="1:3" ht="51">
      <c r="A471" s="9">
        <v>2500205</v>
      </c>
      <c r="B471" s="9" t="s">
        <v>1347</v>
      </c>
      <c r="C471" s="10">
        <v>86542</v>
      </c>
    </row>
    <row r="472" spans="1:3" ht="63.75">
      <c r="A472" s="9">
        <v>2500206</v>
      </c>
      <c r="B472" s="9" t="s">
        <v>3981</v>
      </c>
      <c r="C472" s="10">
        <v>10230</v>
      </c>
    </row>
    <row r="473" spans="1:3" ht="63.75">
      <c r="A473" s="9">
        <v>2500207</v>
      </c>
      <c r="B473" s="9" t="s">
        <v>1488</v>
      </c>
      <c r="C473" s="10">
        <v>19653</v>
      </c>
    </row>
    <row r="474" spans="1:3" ht="51">
      <c r="A474" s="9">
        <v>2500208</v>
      </c>
      <c r="B474" s="9" t="s">
        <v>1409</v>
      </c>
      <c r="C474" s="10">
        <v>3782</v>
      </c>
    </row>
    <row r="475" spans="1:3" ht="51">
      <c r="A475" s="9">
        <v>2500209</v>
      </c>
      <c r="B475" s="9" t="s">
        <v>3613</v>
      </c>
      <c r="C475" s="10">
        <v>1444</v>
      </c>
    </row>
    <row r="476" spans="1:3" ht="51">
      <c r="A476" s="9">
        <v>2500210</v>
      </c>
      <c r="B476" s="9" t="s">
        <v>4145</v>
      </c>
      <c r="C476" s="10">
        <v>4288</v>
      </c>
    </row>
    <row r="477" spans="1:3" ht="153">
      <c r="A477" s="9">
        <v>2500211</v>
      </c>
      <c r="B477" s="9" t="s">
        <v>608</v>
      </c>
      <c r="C477" s="10">
        <v>6058</v>
      </c>
    </row>
    <row r="478" spans="1:3" ht="114.75">
      <c r="A478" s="9">
        <v>2500711</v>
      </c>
      <c r="B478" s="9" t="s">
        <v>4020</v>
      </c>
      <c r="C478" s="10">
        <v>5501</v>
      </c>
    </row>
    <row r="479" spans="1:3" ht="127.5">
      <c r="A479" s="6" t="s">
        <v>1416</v>
      </c>
      <c r="B479" s="6" t="s">
        <v>4032</v>
      </c>
      <c r="C479" s="17">
        <v>12444</v>
      </c>
    </row>
    <row r="480" spans="1:3" ht="76.5">
      <c r="A480" s="9">
        <v>1100501</v>
      </c>
      <c r="B480" s="9" t="s">
        <v>4250</v>
      </c>
      <c r="C480" s="10">
        <v>6910</v>
      </c>
    </row>
    <row r="481" spans="1:3" ht="114.75">
      <c r="A481" s="9">
        <v>2500702</v>
      </c>
      <c r="B481" s="9" t="s">
        <v>1382</v>
      </c>
      <c r="C481" s="10">
        <v>0</v>
      </c>
    </row>
    <row r="482" spans="1:3" ht="114.75">
      <c r="A482" s="9">
        <v>2500703</v>
      </c>
      <c r="B482" s="9" t="s">
        <v>1366</v>
      </c>
      <c r="C482" s="10">
        <v>19354</v>
      </c>
    </row>
    <row r="483" spans="1:3" ht="165.75">
      <c r="A483" s="9">
        <v>2500704</v>
      </c>
      <c r="B483" s="9" t="s">
        <v>4229</v>
      </c>
      <c r="C483" s="10">
        <v>0</v>
      </c>
    </row>
    <row r="484" spans="1:3" ht="63.75">
      <c r="A484" s="6" t="s">
        <v>1444</v>
      </c>
      <c r="B484" s="6" t="s">
        <v>604</v>
      </c>
      <c r="C484" s="17">
        <v>72616</v>
      </c>
    </row>
    <row r="485" spans="1:3" ht="51">
      <c r="A485" s="9">
        <v>2500301</v>
      </c>
      <c r="B485" s="9" t="s">
        <v>1393</v>
      </c>
      <c r="C485" s="10">
        <v>69374</v>
      </c>
    </row>
    <row r="486" spans="1:3" ht="51">
      <c r="A486" s="9">
        <v>2500302</v>
      </c>
      <c r="B486" s="9" t="s">
        <v>1481</v>
      </c>
      <c r="C486" s="10">
        <v>173</v>
      </c>
    </row>
    <row r="487" spans="1:3" ht="76.5">
      <c r="A487" s="9">
        <v>2500311</v>
      </c>
      <c r="B487" s="9" t="s">
        <v>4244</v>
      </c>
      <c r="C487" s="10">
        <v>3070</v>
      </c>
    </row>
    <row r="488" spans="1:3" ht="89.25">
      <c r="A488" s="9">
        <v>2500312</v>
      </c>
      <c r="B488" s="9" t="s">
        <v>636</v>
      </c>
      <c r="C488" s="10">
        <v>0</v>
      </c>
    </row>
    <row r="489" spans="1:3" ht="63.75">
      <c r="A489" s="6" t="s">
        <v>1398</v>
      </c>
      <c r="B489" s="6" t="s">
        <v>4087</v>
      </c>
      <c r="C489" s="17">
        <v>0</v>
      </c>
    </row>
    <row r="490" spans="1:3" ht="114.75">
      <c r="A490" s="6" t="s">
        <v>557</v>
      </c>
      <c r="B490" s="6" t="s">
        <v>1491</v>
      </c>
      <c r="C490" s="17">
        <v>0</v>
      </c>
    </row>
    <row r="491" spans="1:3" ht="25.5">
      <c r="A491" s="6" t="s">
        <v>1338</v>
      </c>
      <c r="B491" s="6" t="s">
        <v>569</v>
      </c>
      <c r="C491" s="17">
        <v>0</v>
      </c>
    </row>
    <row r="492" spans="1:3" ht="89.25">
      <c r="A492" s="9">
        <v>2500402</v>
      </c>
      <c r="B492" s="9" t="s">
        <v>525</v>
      </c>
      <c r="C492" s="10">
        <v>0</v>
      </c>
    </row>
    <row r="493" spans="1:3" ht="51">
      <c r="A493" s="9">
        <v>2500403</v>
      </c>
      <c r="B493" s="9" t="s">
        <v>1458</v>
      </c>
      <c r="C493" s="10">
        <v>0</v>
      </c>
    </row>
    <row r="494" spans="1:3" ht="89.25">
      <c r="A494" s="6" t="s">
        <v>4053</v>
      </c>
      <c r="B494" s="6" t="s">
        <v>4174</v>
      </c>
      <c r="C494" s="17">
        <v>-72641</v>
      </c>
    </row>
    <row r="495" spans="1:3" ht="25.5">
      <c r="A495" s="6" t="s">
        <v>3980</v>
      </c>
      <c r="B495" s="6" t="s">
        <v>4123</v>
      </c>
      <c r="C495" s="17">
        <v>0</v>
      </c>
    </row>
    <row r="496" spans="1:3" ht="51">
      <c r="A496" s="6" t="s">
        <v>1429</v>
      </c>
      <c r="B496" s="6" t="s">
        <v>1495</v>
      </c>
      <c r="C496" s="17">
        <v>0</v>
      </c>
    </row>
    <row r="497" spans="1:3" ht="38.25">
      <c r="A497" s="9">
        <v>2500801</v>
      </c>
      <c r="B497" s="9" t="s">
        <v>4172</v>
      </c>
      <c r="C497" s="10">
        <v>0</v>
      </c>
    </row>
    <row r="498" spans="1:3" ht="76.5">
      <c r="A498" s="6" t="s">
        <v>4290</v>
      </c>
      <c r="B498" s="6" t="s">
        <v>547</v>
      </c>
      <c r="C498" s="17">
        <v>0</v>
      </c>
    </row>
    <row r="499" spans="1:3" ht="51">
      <c r="A499" s="9">
        <v>2500802</v>
      </c>
      <c r="B499" s="9" t="s">
        <v>643</v>
      </c>
      <c r="C499" s="10">
        <v>0</v>
      </c>
    </row>
    <row r="500" spans="1:3" ht="38.25">
      <c r="A500" s="6" t="s">
        <v>1514</v>
      </c>
      <c r="B500" s="6" t="s">
        <v>644</v>
      </c>
      <c r="C500" s="17">
        <v>0</v>
      </c>
    </row>
    <row r="501" spans="1:3" ht="25.5">
      <c r="A501" s="9">
        <v>2500803</v>
      </c>
      <c r="B501" s="9" t="s">
        <v>4061</v>
      </c>
      <c r="C501" s="10">
        <v>0</v>
      </c>
    </row>
    <row r="502" spans="1:3" ht="63.75">
      <c r="A502" s="6" t="s">
        <v>527</v>
      </c>
      <c r="B502" s="6" t="s">
        <v>3609</v>
      </c>
      <c r="C502" s="17">
        <v>-72641</v>
      </c>
    </row>
    <row r="503" spans="1:3" ht="51">
      <c r="A503" s="9">
        <v>1100301</v>
      </c>
      <c r="B503" s="9" t="s">
        <v>4013</v>
      </c>
      <c r="C503" s="10">
        <v>72675</v>
      </c>
    </row>
    <row r="504" spans="1:3" ht="38.25">
      <c r="A504" s="9">
        <v>2500501</v>
      </c>
      <c r="B504" s="9" t="s">
        <v>566</v>
      </c>
      <c r="C504" s="10">
        <v>34</v>
      </c>
    </row>
    <row r="505" spans="1:3" ht="76.5">
      <c r="A505" s="6" t="s">
        <v>4231</v>
      </c>
      <c r="B505" s="6" t="s">
        <v>4256</v>
      </c>
      <c r="C505" s="17">
        <v>-8879</v>
      </c>
    </row>
    <row r="506" spans="1:3" ht="38.25">
      <c r="A506" s="9">
        <v>1100401</v>
      </c>
      <c r="B506" s="9" t="s">
        <v>1356</v>
      </c>
      <c r="C506" s="10">
        <v>8879</v>
      </c>
    </row>
    <row r="507" spans="1:3" ht="38.25">
      <c r="A507" s="9">
        <v>2500601</v>
      </c>
      <c r="B507" s="9" t="s">
        <v>1399</v>
      </c>
      <c r="C507" s="10">
        <v>0</v>
      </c>
    </row>
    <row r="508" spans="1:3" ht="15">
      <c r="A508" s="11"/>
      <c r="B508" s="11"/>
      <c r="C508" s="11"/>
    </row>
    <row r="509" spans="1:3" ht="94.5">
      <c r="A509" s="2" t="s">
        <v>1418</v>
      </c>
      <c r="B509" s="2" t="s">
        <v>1402</v>
      </c>
      <c r="C509" s="16">
        <v>3947</v>
      </c>
    </row>
    <row r="510" spans="1:3" ht="89.25">
      <c r="A510" s="6" t="s">
        <v>4019</v>
      </c>
      <c r="B510" s="6" t="s">
        <v>544</v>
      </c>
      <c r="C510" s="17">
        <v>79</v>
      </c>
    </row>
    <row r="511" spans="1:3" ht="51">
      <c r="A511" s="9">
        <v>2650101</v>
      </c>
      <c r="B511" s="9" t="s">
        <v>691</v>
      </c>
      <c r="C511" s="10">
        <v>79</v>
      </c>
    </row>
    <row r="512" spans="1:3" ht="51">
      <c r="A512" s="9">
        <v>2650102</v>
      </c>
      <c r="B512" s="9" t="s">
        <v>4012</v>
      </c>
      <c r="C512" s="10">
        <v>0</v>
      </c>
    </row>
    <row r="513" spans="1:3" ht="51">
      <c r="A513" s="6" t="s">
        <v>650</v>
      </c>
      <c r="B513" s="6" t="s">
        <v>3969</v>
      </c>
      <c r="C513" s="17">
        <v>2688</v>
      </c>
    </row>
    <row r="514" spans="1:3" ht="25.5">
      <c r="A514" s="9">
        <v>2650201</v>
      </c>
      <c r="B514" s="9" t="s">
        <v>3982</v>
      </c>
      <c r="C514" s="10">
        <v>2688</v>
      </c>
    </row>
    <row r="515" spans="1:3" ht="76.5">
      <c r="A515" s="6" t="s">
        <v>4230</v>
      </c>
      <c r="B515" s="6" t="s">
        <v>518</v>
      </c>
      <c r="C515" s="17">
        <v>1180</v>
      </c>
    </row>
    <row r="516" spans="1:3" ht="51">
      <c r="A516" s="6" t="s">
        <v>1353</v>
      </c>
      <c r="B516" s="6" t="s">
        <v>652</v>
      </c>
      <c r="C516" s="17">
        <v>0</v>
      </c>
    </row>
    <row r="517" spans="1:3" ht="38.25">
      <c r="A517" s="9">
        <v>2650306</v>
      </c>
      <c r="B517" s="9" t="s">
        <v>584</v>
      </c>
      <c r="C517" s="10">
        <v>0</v>
      </c>
    </row>
    <row r="518" spans="1:3" ht="63.75">
      <c r="A518" s="6" t="s">
        <v>1329</v>
      </c>
      <c r="B518" s="6" t="s">
        <v>4005</v>
      </c>
      <c r="C518" s="17">
        <v>934</v>
      </c>
    </row>
    <row r="519" spans="1:3" ht="63.75">
      <c r="A519" s="9">
        <v>2650302</v>
      </c>
      <c r="B519" s="9" t="s">
        <v>4214</v>
      </c>
      <c r="C519" s="10">
        <v>0</v>
      </c>
    </row>
    <row r="520" spans="1:3" ht="63.75">
      <c r="A520" s="9">
        <v>2650305</v>
      </c>
      <c r="B520" s="9" t="s">
        <v>4121</v>
      </c>
      <c r="C520" s="10">
        <v>934</v>
      </c>
    </row>
    <row r="521" spans="1:3" ht="51">
      <c r="A521" s="6" t="s">
        <v>1497</v>
      </c>
      <c r="B521" s="6" t="s">
        <v>1421</v>
      </c>
      <c r="C521" s="17">
        <v>246</v>
      </c>
    </row>
    <row r="522" spans="1:3" ht="102">
      <c r="A522" s="9">
        <v>2650301</v>
      </c>
      <c r="B522" s="9" t="s">
        <v>594</v>
      </c>
      <c r="C522" s="10">
        <v>246</v>
      </c>
    </row>
    <row r="523" spans="1:3" ht="25.5">
      <c r="A523" s="9">
        <v>2650304</v>
      </c>
      <c r="B523" s="9" t="s">
        <v>669</v>
      </c>
      <c r="C523" s="10">
        <v>0</v>
      </c>
    </row>
    <row r="524" spans="1:3" ht="15">
      <c r="A524" s="11"/>
      <c r="B524" s="11"/>
      <c r="C524" s="11"/>
    </row>
    <row r="525" spans="1:3" ht="110.25">
      <c r="A525" s="2" t="s">
        <v>4259</v>
      </c>
      <c r="B525" s="2" t="s">
        <v>602</v>
      </c>
      <c r="C525" s="16">
        <v>1957</v>
      </c>
    </row>
    <row r="526" spans="1:3" ht="76.5">
      <c r="A526" s="6" t="s">
        <v>1349</v>
      </c>
      <c r="B526" s="6" t="s">
        <v>4057</v>
      </c>
      <c r="C526" s="17">
        <v>1957</v>
      </c>
    </row>
    <row r="527" spans="1:3" ht="51">
      <c r="A527" s="9">
        <v>2700101</v>
      </c>
      <c r="B527" s="9" t="s">
        <v>4136</v>
      </c>
      <c r="C527" s="10">
        <v>1957</v>
      </c>
    </row>
    <row r="528" spans="1:3" ht="127.5">
      <c r="A528" s="6" t="s">
        <v>635</v>
      </c>
      <c r="B528" s="6" t="s">
        <v>4203</v>
      </c>
      <c r="C528" s="17">
        <v>0</v>
      </c>
    </row>
    <row r="529" spans="1:3" ht="51">
      <c r="A529" s="9">
        <v>2650303</v>
      </c>
      <c r="B529" s="9" t="s">
        <v>1494</v>
      </c>
      <c r="C529" s="10">
        <v>0</v>
      </c>
    </row>
    <row r="530" spans="1:3" ht="15">
      <c r="A530" s="11"/>
      <c r="B530" s="11"/>
      <c r="C530" s="11"/>
    </row>
    <row r="531" spans="1:3" ht="31.5">
      <c r="A531" s="2" t="s">
        <v>1341</v>
      </c>
      <c r="B531" s="2" t="s">
        <v>1384</v>
      </c>
      <c r="C531" s="16">
        <v>386555</v>
      </c>
    </row>
    <row r="532" spans="1:3" ht="63.75">
      <c r="A532" s="6" t="s">
        <v>1405</v>
      </c>
      <c r="B532" s="6" t="s">
        <v>4112</v>
      </c>
      <c r="C532" s="17">
        <v>229</v>
      </c>
    </row>
    <row r="533" spans="1:3" ht="102">
      <c r="A533" s="9">
        <v>2750103</v>
      </c>
      <c r="B533" s="9" t="s">
        <v>1503</v>
      </c>
      <c r="C533" s="10">
        <v>0</v>
      </c>
    </row>
    <row r="534" spans="1:3" ht="102">
      <c r="A534" s="9">
        <v>2750104</v>
      </c>
      <c r="B534" s="9" t="s">
        <v>593</v>
      </c>
      <c r="C534" s="10">
        <v>0</v>
      </c>
    </row>
    <row r="535" spans="1:3" ht="102">
      <c r="A535" s="9">
        <v>2750105</v>
      </c>
      <c r="B535" s="9" t="s">
        <v>4064</v>
      </c>
      <c r="C535" s="10">
        <v>0</v>
      </c>
    </row>
    <row r="536" spans="1:3" ht="102">
      <c r="A536" s="9">
        <v>2750106</v>
      </c>
      <c r="B536" s="9" t="s">
        <v>4017</v>
      </c>
      <c r="C536" s="10">
        <v>0</v>
      </c>
    </row>
    <row r="537" spans="1:3" ht="51">
      <c r="A537" s="9">
        <v>2750107</v>
      </c>
      <c r="B537" s="9" t="s">
        <v>4096</v>
      </c>
      <c r="C537" s="10">
        <v>229</v>
      </c>
    </row>
    <row r="538" spans="1:3" ht="51">
      <c r="A538" s="9">
        <v>2750108</v>
      </c>
      <c r="B538" s="9" t="s">
        <v>4033</v>
      </c>
      <c r="C538" s="10">
        <v>0</v>
      </c>
    </row>
    <row r="539" spans="1:3" ht="127.5">
      <c r="A539" s="6" t="s">
        <v>4066</v>
      </c>
      <c r="B539" s="6" t="s">
        <v>3952</v>
      </c>
      <c r="C539" s="17">
        <v>969</v>
      </c>
    </row>
    <row r="540" spans="1:3" ht="38.25">
      <c r="A540" s="6" t="s">
        <v>712</v>
      </c>
      <c r="B540" s="6" t="s">
        <v>4074</v>
      </c>
      <c r="C540" s="17">
        <v>0</v>
      </c>
    </row>
    <row r="541" spans="1:3" ht="76.5">
      <c r="A541" s="6" t="s">
        <v>4204</v>
      </c>
      <c r="B541" s="6" t="s">
        <v>3959</v>
      </c>
      <c r="C541" s="17">
        <v>0</v>
      </c>
    </row>
    <row r="542" spans="1:3" ht="63.75">
      <c r="A542" s="9">
        <v>2751044</v>
      </c>
      <c r="B542" s="9" t="s">
        <v>4179</v>
      </c>
      <c r="C542" s="10">
        <v>0</v>
      </c>
    </row>
    <row r="543" spans="1:3" ht="51">
      <c r="A543" s="6" t="s">
        <v>3993</v>
      </c>
      <c r="B543" s="6" t="s">
        <v>1462</v>
      </c>
      <c r="C543" s="17">
        <v>0</v>
      </c>
    </row>
    <row r="544" spans="1:3" ht="63.75">
      <c r="A544" s="9">
        <v>2751021</v>
      </c>
      <c r="B544" s="9" t="s">
        <v>1415</v>
      </c>
      <c r="C544" s="10">
        <v>0</v>
      </c>
    </row>
    <row r="545" spans="1:3" ht="51">
      <c r="A545" s="9">
        <v>2751031</v>
      </c>
      <c r="B545" s="9" t="s">
        <v>1478</v>
      </c>
      <c r="C545" s="10">
        <v>0</v>
      </c>
    </row>
    <row r="546" spans="1:3" ht="76.5">
      <c r="A546" s="6" t="s">
        <v>4235</v>
      </c>
      <c r="B546" s="6" t="s">
        <v>4265</v>
      </c>
      <c r="C546" s="17">
        <v>969</v>
      </c>
    </row>
    <row r="547" spans="1:3" ht="76.5">
      <c r="A547" s="6" t="s">
        <v>595</v>
      </c>
      <c r="B547" s="6" t="s">
        <v>4051</v>
      </c>
      <c r="C547" s="17">
        <v>0</v>
      </c>
    </row>
    <row r="548" spans="1:3" ht="38.25">
      <c r="A548" s="9">
        <v>2750202</v>
      </c>
      <c r="B548" s="9" t="s">
        <v>1392</v>
      </c>
      <c r="C548" s="10">
        <v>0</v>
      </c>
    </row>
    <row r="549" spans="1:3" ht="102">
      <c r="A549" s="6" t="s">
        <v>4028</v>
      </c>
      <c r="B549" s="6" t="s">
        <v>4263</v>
      </c>
      <c r="C549" s="17">
        <v>0</v>
      </c>
    </row>
    <row r="550" spans="1:3" ht="102">
      <c r="A550" s="6" t="s">
        <v>1482</v>
      </c>
      <c r="B550" s="6" t="s">
        <v>4038</v>
      </c>
      <c r="C550" s="17">
        <v>0</v>
      </c>
    </row>
    <row r="551" spans="1:3" ht="51">
      <c r="A551" s="6" t="s">
        <v>1358</v>
      </c>
      <c r="B551" s="6" t="s">
        <v>708</v>
      </c>
      <c r="C551" s="17">
        <v>969</v>
      </c>
    </row>
    <row r="552" spans="1:3" ht="63.75">
      <c r="A552" s="9">
        <v>2750201</v>
      </c>
      <c r="B552" s="9" t="s">
        <v>1440</v>
      </c>
      <c r="C552" s="10">
        <v>969</v>
      </c>
    </row>
    <row r="553" spans="1:3" ht="89.25">
      <c r="A553" s="9">
        <v>2750203</v>
      </c>
      <c r="B553" s="9" t="s">
        <v>4155</v>
      </c>
      <c r="C553" s="10">
        <v>0</v>
      </c>
    </row>
    <row r="554" spans="1:3" ht="63.75">
      <c r="A554" s="9">
        <v>2750211</v>
      </c>
      <c r="B554" s="9" t="s">
        <v>4193</v>
      </c>
      <c r="C554" s="10">
        <v>0</v>
      </c>
    </row>
    <row r="555" spans="1:3" ht="140.25">
      <c r="A555" s="9">
        <v>2750221</v>
      </c>
      <c r="B555" s="9" t="s">
        <v>1427</v>
      </c>
      <c r="C555" s="10">
        <v>0</v>
      </c>
    </row>
    <row r="556" spans="1:3" ht="127.5">
      <c r="A556" s="9">
        <v>2750222</v>
      </c>
      <c r="B556" s="9" t="s">
        <v>4264</v>
      </c>
      <c r="C556" s="10">
        <v>0</v>
      </c>
    </row>
    <row r="557" spans="1:3" ht="76.5">
      <c r="A557" s="9">
        <v>2750223</v>
      </c>
      <c r="B557" s="9" t="s">
        <v>1502</v>
      </c>
      <c r="C557" s="10">
        <v>0</v>
      </c>
    </row>
    <row r="558" spans="1:3" ht="51">
      <c r="A558" s="6" t="s">
        <v>1447</v>
      </c>
      <c r="B558" s="6" t="s">
        <v>1519</v>
      </c>
      <c r="C558" s="17">
        <v>2255</v>
      </c>
    </row>
    <row r="559" spans="1:3" ht="89.25">
      <c r="A559" s="9">
        <v>2750301</v>
      </c>
      <c r="B559" s="9" t="s">
        <v>717</v>
      </c>
      <c r="C559" s="10">
        <v>1796</v>
      </c>
    </row>
    <row r="560" spans="1:3" ht="89.25">
      <c r="A560" s="9">
        <v>2750311</v>
      </c>
      <c r="B560" s="9" t="s">
        <v>3897</v>
      </c>
      <c r="C560" s="10">
        <v>0</v>
      </c>
    </row>
    <row r="561" spans="1:3" ht="127.5">
      <c r="A561" s="9">
        <v>2750321</v>
      </c>
      <c r="B561" s="9" t="s">
        <v>4168</v>
      </c>
      <c r="C561" s="10">
        <v>459</v>
      </c>
    </row>
    <row r="562" spans="1:3" ht="102">
      <c r="A562" s="6" t="s">
        <v>537</v>
      </c>
      <c r="B562" s="6" t="s">
        <v>550</v>
      </c>
      <c r="C562" s="17">
        <v>5087</v>
      </c>
    </row>
    <row r="563" spans="1:3" ht="63.75">
      <c r="A563" s="6" t="s">
        <v>4108</v>
      </c>
      <c r="B563" s="6" t="s">
        <v>4015</v>
      </c>
      <c r="C563" s="17">
        <v>5039</v>
      </c>
    </row>
    <row r="564" spans="1:3" ht="63.75">
      <c r="A564" s="6" t="s">
        <v>534</v>
      </c>
      <c r="B564" s="6" t="s">
        <v>1407</v>
      </c>
      <c r="C564" s="17">
        <v>5039</v>
      </c>
    </row>
    <row r="565" spans="1:3" ht="76.5">
      <c r="A565" s="9">
        <v>2750403</v>
      </c>
      <c r="B565" s="9" t="s">
        <v>1390</v>
      </c>
      <c r="C565" s="10">
        <v>4814</v>
      </c>
    </row>
    <row r="566" spans="1:3" ht="114.75">
      <c r="A566" s="9">
        <v>2750441</v>
      </c>
      <c r="B566" s="9" t="s">
        <v>3960</v>
      </c>
      <c r="C566" s="10">
        <v>225</v>
      </c>
    </row>
    <row r="567" spans="1:3" ht="127.5">
      <c r="A567" s="6" t="s">
        <v>4132</v>
      </c>
      <c r="B567" s="6" t="s">
        <v>571</v>
      </c>
      <c r="C567" s="17">
        <v>0</v>
      </c>
    </row>
    <row r="568" spans="1:3" ht="114.75">
      <c r="A568" s="9">
        <v>2750404</v>
      </c>
      <c r="B568" s="9" t="s">
        <v>4107</v>
      </c>
      <c r="C568" s="10">
        <v>0</v>
      </c>
    </row>
    <row r="569" spans="1:3" ht="153">
      <c r="A569" s="6" t="s">
        <v>577</v>
      </c>
      <c r="B569" s="6" t="s">
        <v>3996</v>
      </c>
      <c r="C569" s="17">
        <v>0</v>
      </c>
    </row>
    <row r="570" spans="1:3" ht="140.25">
      <c r="A570" s="9">
        <v>2750405</v>
      </c>
      <c r="B570" s="9" t="s">
        <v>3971</v>
      </c>
      <c r="C570" s="10">
        <v>0</v>
      </c>
    </row>
    <row r="571" spans="1:3" ht="51">
      <c r="A571" s="6" t="s">
        <v>3619</v>
      </c>
      <c r="B571" s="6" t="s">
        <v>1323</v>
      </c>
      <c r="C571" s="17">
        <v>0</v>
      </c>
    </row>
    <row r="572" spans="1:3" ht="51">
      <c r="A572" s="6" t="s">
        <v>4027</v>
      </c>
      <c r="B572" s="6" t="s">
        <v>632</v>
      </c>
      <c r="C572" s="17">
        <v>0</v>
      </c>
    </row>
    <row r="573" spans="1:3" ht="51">
      <c r="A573" s="9">
        <v>2750406</v>
      </c>
      <c r="B573" s="9" t="s">
        <v>4159</v>
      </c>
      <c r="C573" s="10">
        <v>0</v>
      </c>
    </row>
    <row r="574" spans="1:3" ht="127.5">
      <c r="A574" s="9">
        <v>2750442</v>
      </c>
      <c r="B574" s="9" t="s">
        <v>640</v>
      </c>
      <c r="C574" s="10">
        <v>0</v>
      </c>
    </row>
    <row r="575" spans="1:3" ht="114.75">
      <c r="A575" s="6" t="s">
        <v>4100</v>
      </c>
      <c r="B575" s="6" t="s">
        <v>1396</v>
      </c>
      <c r="C575" s="17">
        <v>0</v>
      </c>
    </row>
    <row r="576" spans="1:3" ht="114.75">
      <c r="A576" s="9">
        <v>2750407</v>
      </c>
      <c r="B576" s="9" t="s">
        <v>4210</v>
      </c>
      <c r="C576" s="10">
        <v>0</v>
      </c>
    </row>
    <row r="577" spans="1:3" ht="102">
      <c r="A577" s="6" t="s">
        <v>1380</v>
      </c>
      <c r="B577" s="6" t="s">
        <v>705</v>
      </c>
      <c r="C577" s="17">
        <v>0</v>
      </c>
    </row>
    <row r="578" spans="1:3" ht="102">
      <c r="A578" s="6" t="s">
        <v>1411</v>
      </c>
      <c r="B578" s="6" t="s">
        <v>1428</v>
      </c>
      <c r="C578" s="17">
        <v>0</v>
      </c>
    </row>
    <row r="579" spans="1:3" ht="76.5">
      <c r="A579" s="9">
        <v>2750444</v>
      </c>
      <c r="B579" s="9" t="s">
        <v>3992</v>
      </c>
      <c r="C579" s="10">
        <v>0</v>
      </c>
    </row>
    <row r="580" spans="1:3" ht="102">
      <c r="A580" s="9">
        <v>2750446</v>
      </c>
      <c r="B580" s="9" t="s">
        <v>1420</v>
      </c>
      <c r="C580" s="10">
        <v>0</v>
      </c>
    </row>
    <row r="581" spans="1:3" ht="127.5">
      <c r="A581" s="6" t="s">
        <v>3941</v>
      </c>
      <c r="B581" s="6" t="s">
        <v>512</v>
      </c>
      <c r="C581" s="17">
        <v>0</v>
      </c>
    </row>
    <row r="582" spans="1:3" ht="140.25">
      <c r="A582" s="9">
        <v>2750445</v>
      </c>
      <c r="B582" s="9" t="s">
        <v>1467</v>
      </c>
      <c r="C582" s="10">
        <v>0</v>
      </c>
    </row>
    <row r="583" spans="1:3" ht="140.25">
      <c r="A583" s="6" t="s">
        <v>1413</v>
      </c>
      <c r="B583" s="6" t="s">
        <v>1324</v>
      </c>
      <c r="C583" s="17">
        <v>48</v>
      </c>
    </row>
    <row r="584" spans="1:3" ht="102">
      <c r="A584" s="9">
        <v>2750409</v>
      </c>
      <c r="B584" s="9" t="s">
        <v>4014</v>
      </c>
      <c r="C584" s="10">
        <v>48</v>
      </c>
    </row>
    <row r="585" spans="1:3" ht="153">
      <c r="A585" s="9">
        <v>2750443</v>
      </c>
      <c r="B585" s="9" t="s">
        <v>1389</v>
      </c>
      <c r="C585" s="10">
        <v>0</v>
      </c>
    </row>
    <row r="586" spans="1:3" ht="127.5">
      <c r="A586" s="6" t="s">
        <v>4016</v>
      </c>
      <c r="B586" s="6" t="s">
        <v>1386</v>
      </c>
      <c r="C586" s="17">
        <v>0</v>
      </c>
    </row>
    <row r="587" spans="1:3" ht="114.75">
      <c r="A587" s="9">
        <v>2750408</v>
      </c>
      <c r="B587" s="9" t="s">
        <v>3997</v>
      </c>
      <c r="C587" s="10">
        <v>0</v>
      </c>
    </row>
    <row r="588" spans="1:3" ht="38.25">
      <c r="A588" s="6" t="s">
        <v>3990</v>
      </c>
      <c r="B588" s="6" t="s">
        <v>696</v>
      </c>
      <c r="C588" s="17">
        <v>0</v>
      </c>
    </row>
    <row r="589" spans="1:3" ht="114.75">
      <c r="A589" s="9">
        <v>2751101</v>
      </c>
      <c r="B589" s="9" t="s">
        <v>637</v>
      </c>
      <c r="C589" s="10">
        <v>0</v>
      </c>
    </row>
    <row r="590" spans="1:3" ht="114.75">
      <c r="A590" s="9">
        <v>2751111</v>
      </c>
      <c r="B590" s="9" t="s">
        <v>658</v>
      </c>
      <c r="C590" s="10">
        <v>0</v>
      </c>
    </row>
    <row r="591" spans="1:3" ht="51">
      <c r="A591" s="6" t="s">
        <v>662</v>
      </c>
      <c r="B591" s="6" t="s">
        <v>1442</v>
      </c>
      <c r="C591" s="17">
        <v>244738</v>
      </c>
    </row>
    <row r="592" spans="1:3" ht="51">
      <c r="A592" s="6" t="s">
        <v>3967</v>
      </c>
      <c r="B592" s="6" t="s">
        <v>4117</v>
      </c>
      <c r="C592" s="17">
        <v>244738</v>
      </c>
    </row>
    <row r="593" spans="1:3" ht="63.75">
      <c r="A593" s="9">
        <v>2750501</v>
      </c>
      <c r="B593" s="9" t="s">
        <v>3616</v>
      </c>
      <c r="C593" s="10">
        <v>195442</v>
      </c>
    </row>
    <row r="594" spans="1:3" ht="114.75">
      <c r="A594" s="9">
        <v>2750504</v>
      </c>
      <c r="B594" s="9" t="s">
        <v>1320</v>
      </c>
      <c r="C594" s="10">
        <v>0</v>
      </c>
    </row>
    <row r="595" spans="1:3" ht="63.75">
      <c r="A595" s="9">
        <v>2750511</v>
      </c>
      <c r="B595" s="9" t="s">
        <v>601</v>
      </c>
      <c r="C595" s="10">
        <v>0</v>
      </c>
    </row>
    <row r="596" spans="1:3" ht="114.75">
      <c r="A596" s="9">
        <v>2750514</v>
      </c>
      <c r="B596" s="9" t="s">
        <v>4011</v>
      </c>
      <c r="C596" s="10">
        <v>0</v>
      </c>
    </row>
    <row r="597" spans="1:3" ht="89.25">
      <c r="A597" s="9">
        <v>2750520</v>
      </c>
      <c r="B597" s="9" t="s">
        <v>1520</v>
      </c>
      <c r="C597" s="10">
        <v>611</v>
      </c>
    </row>
    <row r="598" spans="1:3" ht="89.25">
      <c r="A598" s="9">
        <v>2750521</v>
      </c>
      <c r="B598" s="9" t="s">
        <v>3942</v>
      </c>
      <c r="C598" s="10">
        <v>0</v>
      </c>
    </row>
    <row r="599" spans="1:3" ht="63.75">
      <c r="A599" s="9">
        <v>2750522</v>
      </c>
      <c r="B599" s="9" t="s">
        <v>575</v>
      </c>
      <c r="C599" s="10">
        <v>6708</v>
      </c>
    </row>
    <row r="600" spans="1:3" ht="51">
      <c r="A600" s="9">
        <v>2750530</v>
      </c>
      <c r="B600" s="9" t="s">
        <v>578</v>
      </c>
      <c r="C600" s="10">
        <v>1998</v>
      </c>
    </row>
    <row r="601" spans="1:3" ht="63.75">
      <c r="A601" s="9">
        <v>2750540</v>
      </c>
      <c r="B601" s="9" t="s">
        <v>3974</v>
      </c>
      <c r="C601" s="10">
        <v>13725</v>
      </c>
    </row>
    <row r="602" spans="1:3" ht="267.75">
      <c r="A602" s="9">
        <v>2750552</v>
      </c>
      <c r="B602" s="9" t="s">
        <v>1453</v>
      </c>
      <c r="C602" s="10">
        <v>23906</v>
      </c>
    </row>
    <row r="603" spans="1:3" ht="369.75">
      <c r="A603" s="9">
        <v>2750553</v>
      </c>
      <c r="B603" s="9" t="s">
        <v>720</v>
      </c>
      <c r="C603" s="10">
        <v>2348</v>
      </c>
    </row>
    <row r="604" spans="1:3" ht="267.75">
      <c r="A604" s="9">
        <v>2750554</v>
      </c>
      <c r="B604" s="9" t="s">
        <v>3944</v>
      </c>
      <c r="C604" s="10">
        <v>0</v>
      </c>
    </row>
    <row r="605" spans="1:3" ht="140.25">
      <c r="A605" s="6" t="s">
        <v>623</v>
      </c>
      <c r="B605" s="6" t="s">
        <v>4158</v>
      </c>
      <c r="C605" s="17">
        <v>0</v>
      </c>
    </row>
    <row r="606" spans="1:3" ht="76.5">
      <c r="A606" s="6" t="s">
        <v>656</v>
      </c>
      <c r="B606" s="6" t="s">
        <v>3963</v>
      </c>
      <c r="C606" s="17">
        <v>80352</v>
      </c>
    </row>
    <row r="607" spans="1:3" ht="51">
      <c r="A607" s="9">
        <v>2750601</v>
      </c>
      <c r="B607" s="9" t="s">
        <v>1498</v>
      </c>
      <c r="C607" s="10">
        <v>0</v>
      </c>
    </row>
    <row r="608" spans="1:3" ht="38.25">
      <c r="A608" s="9">
        <v>2750602</v>
      </c>
      <c r="B608" s="9" t="s">
        <v>4045</v>
      </c>
      <c r="C608" s="10">
        <v>45798</v>
      </c>
    </row>
    <row r="609" spans="1:3" ht="102">
      <c r="A609" s="9">
        <v>2750603</v>
      </c>
      <c r="B609" s="9" t="s">
        <v>4006</v>
      </c>
      <c r="C609" s="10">
        <v>34554</v>
      </c>
    </row>
    <row r="610" spans="1:3" ht="114.75">
      <c r="A610" s="9">
        <v>2750611</v>
      </c>
      <c r="B610" s="9" t="s">
        <v>4067</v>
      </c>
      <c r="C610" s="10">
        <v>0</v>
      </c>
    </row>
    <row r="611" spans="1:3" ht="51">
      <c r="A611" s="6" t="s">
        <v>3955</v>
      </c>
      <c r="B611" s="6" t="s">
        <v>1370</v>
      </c>
      <c r="C611" s="17">
        <v>9590</v>
      </c>
    </row>
    <row r="612" spans="1:3" ht="63.75">
      <c r="A612" s="9">
        <v>2750701</v>
      </c>
      <c r="B612" s="9" t="s">
        <v>692</v>
      </c>
      <c r="C612" s="10">
        <v>6458</v>
      </c>
    </row>
    <row r="613" spans="1:3" ht="25.5">
      <c r="A613" s="9">
        <v>2750702</v>
      </c>
      <c r="B613" s="9" t="s">
        <v>4110</v>
      </c>
      <c r="C613" s="10">
        <v>0</v>
      </c>
    </row>
    <row r="614" spans="1:3" ht="25.5">
      <c r="A614" s="9">
        <v>2750703</v>
      </c>
      <c r="B614" s="9" t="s">
        <v>1336</v>
      </c>
      <c r="C614" s="10">
        <v>0</v>
      </c>
    </row>
    <row r="615" spans="1:3" ht="38.25">
      <c r="A615" s="9">
        <v>2750704</v>
      </c>
      <c r="B615" s="9" t="s">
        <v>4042</v>
      </c>
      <c r="C615" s="10">
        <v>0</v>
      </c>
    </row>
    <row r="616" spans="1:3" ht="38.25">
      <c r="A616" s="9">
        <v>2750705</v>
      </c>
      <c r="B616" s="9" t="s">
        <v>1464</v>
      </c>
      <c r="C616" s="10">
        <v>0</v>
      </c>
    </row>
    <row r="617" spans="1:3" ht="25.5">
      <c r="A617" s="9">
        <v>2750706</v>
      </c>
      <c r="B617" s="9" t="s">
        <v>4178</v>
      </c>
      <c r="C617" s="10">
        <v>0</v>
      </c>
    </row>
    <row r="618" spans="1:3" ht="51">
      <c r="A618" s="9">
        <v>2750708</v>
      </c>
      <c r="B618" s="9" t="s">
        <v>582</v>
      </c>
      <c r="C618" s="10">
        <v>0</v>
      </c>
    </row>
    <row r="619" spans="1:3" ht="25.5">
      <c r="A619" s="9">
        <v>2750709</v>
      </c>
      <c r="B619" s="9" t="s">
        <v>1505</v>
      </c>
      <c r="C619" s="10">
        <v>2084</v>
      </c>
    </row>
    <row r="620" spans="1:3" ht="51">
      <c r="A620" s="9">
        <v>2750711</v>
      </c>
      <c r="B620" s="9" t="s">
        <v>678</v>
      </c>
      <c r="C620" s="10">
        <v>691</v>
      </c>
    </row>
    <row r="621" spans="1:3" ht="51">
      <c r="A621" s="9">
        <v>2750721</v>
      </c>
      <c r="B621" s="9" t="s">
        <v>4199</v>
      </c>
      <c r="C621" s="10">
        <v>8</v>
      </c>
    </row>
    <row r="622" spans="1:3" ht="102">
      <c r="A622" s="9">
        <v>2750731</v>
      </c>
      <c r="B622" s="9" t="s">
        <v>3961</v>
      </c>
      <c r="C622" s="10">
        <v>349</v>
      </c>
    </row>
    <row r="623" spans="1:3" ht="140.25">
      <c r="A623" s="6" t="s">
        <v>4221</v>
      </c>
      <c r="B623" s="6" t="s">
        <v>4056</v>
      </c>
      <c r="C623" s="17">
        <v>11506</v>
      </c>
    </row>
    <row r="624" spans="1:3" ht="63.75">
      <c r="A624" s="9">
        <v>2750801</v>
      </c>
      <c r="B624" s="9" t="s">
        <v>694</v>
      </c>
      <c r="C624" s="10">
        <v>6</v>
      </c>
    </row>
    <row r="625" spans="1:3" ht="51">
      <c r="A625" s="9">
        <v>2750802</v>
      </c>
      <c r="B625" s="9" t="s">
        <v>605</v>
      </c>
      <c r="C625" s="10">
        <v>0</v>
      </c>
    </row>
    <row r="626" spans="1:3" ht="63.75">
      <c r="A626" s="9">
        <v>2750803</v>
      </c>
      <c r="B626" s="9" t="s">
        <v>533</v>
      </c>
      <c r="C626" s="10">
        <v>0</v>
      </c>
    </row>
    <row r="627" spans="1:3" ht="127.5">
      <c r="A627" s="9">
        <v>2750804</v>
      </c>
      <c r="B627" s="9" t="s">
        <v>657</v>
      </c>
      <c r="C627" s="10">
        <v>8925</v>
      </c>
    </row>
    <row r="628" spans="1:3" ht="63.75">
      <c r="A628" s="9">
        <v>2750805</v>
      </c>
      <c r="B628" s="9" t="s">
        <v>4225</v>
      </c>
      <c r="C628" s="10">
        <v>1092</v>
      </c>
    </row>
    <row r="629" spans="1:3" ht="63.75">
      <c r="A629" s="9">
        <v>2750806</v>
      </c>
      <c r="B629" s="9" t="s">
        <v>4152</v>
      </c>
      <c r="C629" s="10">
        <v>11</v>
      </c>
    </row>
    <row r="630" spans="1:3" ht="76.5">
      <c r="A630" s="9">
        <v>2750807</v>
      </c>
      <c r="B630" s="9" t="s">
        <v>4261</v>
      </c>
      <c r="C630" s="10">
        <v>2</v>
      </c>
    </row>
    <row r="631" spans="1:3" ht="102">
      <c r="A631" s="9">
        <v>2750817</v>
      </c>
      <c r="B631" s="9" t="s">
        <v>3612</v>
      </c>
      <c r="C631" s="10">
        <v>0</v>
      </c>
    </row>
    <row r="632" spans="1:3" ht="127.5">
      <c r="A632" s="9">
        <v>2750821</v>
      </c>
      <c r="B632" s="9" t="s">
        <v>568</v>
      </c>
      <c r="C632" s="10">
        <v>1469</v>
      </c>
    </row>
    <row r="633" spans="1:3" ht="38.25">
      <c r="A633" s="6" t="s">
        <v>4211</v>
      </c>
      <c r="B633" s="6" t="s">
        <v>4188</v>
      </c>
      <c r="C633" s="17">
        <v>31829</v>
      </c>
    </row>
    <row r="634" spans="1:3" ht="63.75">
      <c r="A634" s="6" t="s">
        <v>1403</v>
      </c>
      <c r="B634" s="6" t="s">
        <v>3953</v>
      </c>
      <c r="C634" s="17">
        <v>0</v>
      </c>
    </row>
    <row r="635" spans="1:3" ht="76.5">
      <c r="A635" s="9">
        <v>2750901</v>
      </c>
      <c r="B635" s="9" t="s">
        <v>1332</v>
      </c>
      <c r="C635" s="10">
        <v>0</v>
      </c>
    </row>
    <row r="636" spans="1:3" ht="76.5">
      <c r="A636" s="9">
        <v>2750902</v>
      </c>
      <c r="B636" s="9" t="s">
        <v>1469</v>
      </c>
      <c r="C636" s="10">
        <v>0</v>
      </c>
    </row>
    <row r="637" spans="1:3" ht="114.75">
      <c r="A637" s="6" t="s">
        <v>1313</v>
      </c>
      <c r="B637" s="6" t="s">
        <v>4054</v>
      </c>
      <c r="C637" s="17">
        <v>0</v>
      </c>
    </row>
    <row r="638" spans="1:3" ht="76.5">
      <c r="A638" s="6" t="s">
        <v>4049</v>
      </c>
      <c r="B638" s="6" t="s">
        <v>4036</v>
      </c>
      <c r="C638" s="17">
        <v>0</v>
      </c>
    </row>
    <row r="639" spans="1:3" ht="38.25">
      <c r="A639" s="9">
        <v>2751201</v>
      </c>
      <c r="B639" s="9" t="s">
        <v>689</v>
      </c>
      <c r="C639" s="10">
        <v>0</v>
      </c>
    </row>
    <row r="640" spans="1:3" ht="38.25">
      <c r="A640" s="9">
        <v>2751202</v>
      </c>
      <c r="B640" s="9" t="s">
        <v>1351</v>
      </c>
      <c r="C640" s="10">
        <v>0</v>
      </c>
    </row>
    <row r="641" spans="1:3" ht="63.75">
      <c r="A641" s="6" t="s">
        <v>4003</v>
      </c>
      <c r="B641" s="6" t="s">
        <v>1401</v>
      </c>
      <c r="C641" s="17">
        <v>0</v>
      </c>
    </row>
    <row r="642" spans="1:3" ht="51">
      <c r="A642" s="9">
        <v>2751203</v>
      </c>
      <c r="B642" s="9" t="s">
        <v>1328</v>
      </c>
      <c r="C642" s="10">
        <v>0</v>
      </c>
    </row>
    <row r="643" spans="1:3" ht="38.25">
      <c r="A643" s="6" t="s">
        <v>1516</v>
      </c>
      <c r="B643" s="6" t="s">
        <v>1506</v>
      </c>
      <c r="C643" s="17">
        <v>31829</v>
      </c>
    </row>
    <row r="644" spans="1:3" ht="51">
      <c r="A644" s="6" t="s">
        <v>516</v>
      </c>
      <c r="B644" s="6" t="s">
        <v>715</v>
      </c>
      <c r="C644" s="17">
        <v>14525</v>
      </c>
    </row>
    <row r="645" spans="1:3" ht="63.75">
      <c r="A645" s="9">
        <v>2751001</v>
      </c>
      <c r="B645" s="9" t="s">
        <v>1486</v>
      </c>
      <c r="C645" s="10">
        <v>14525</v>
      </c>
    </row>
    <row r="646" spans="1:3" ht="63.75">
      <c r="A646" s="6" t="s">
        <v>1417</v>
      </c>
      <c r="B646" s="6" t="s">
        <v>4191</v>
      </c>
      <c r="C646" s="17">
        <v>0</v>
      </c>
    </row>
    <row r="647" spans="1:3" ht="102">
      <c r="A647" s="9">
        <v>2751042</v>
      </c>
      <c r="B647" s="9" t="s">
        <v>4216</v>
      </c>
      <c r="C647" s="10">
        <v>0</v>
      </c>
    </row>
    <row r="648" spans="1:3" ht="51">
      <c r="A648" s="6" t="s">
        <v>4208</v>
      </c>
      <c r="B648" s="6" t="s">
        <v>1449</v>
      </c>
      <c r="C648" s="17">
        <v>17304</v>
      </c>
    </row>
    <row r="649" spans="1:3" ht="63.75">
      <c r="A649" s="9">
        <v>2750302</v>
      </c>
      <c r="B649" s="9" t="s">
        <v>4046</v>
      </c>
      <c r="C649" s="10">
        <v>0</v>
      </c>
    </row>
    <row r="650" spans="1:3" ht="63.75">
      <c r="A650" s="9">
        <v>2750312</v>
      </c>
      <c r="B650" s="9" t="s">
        <v>3979</v>
      </c>
      <c r="C650" s="10">
        <v>0</v>
      </c>
    </row>
    <row r="651" spans="1:3" ht="127.5">
      <c r="A651" s="9">
        <v>2750322</v>
      </c>
      <c r="B651" s="9" t="s">
        <v>1445</v>
      </c>
      <c r="C651" s="10">
        <v>0</v>
      </c>
    </row>
    <row r="652" spans="1:3" ht="102">
      <c r="A652" s="9">
        <v>2751002</v>
      </c>
      <c r="B652" s="9" t="s">
        <v>598</v>
      </c>
      <c r="C652" s="10">
        <v>13</v>
      </c>
    </row>
    <row r="653" spans="1:3" ht="102">
      <c r="A653" s="9">
        <v>2751004</v>
      </c>
      <c r="B653" s="9" t="s">
        <v>4109</v>
      </c>
      <c r="C653" s="10">
        <v>234</v>
      </c>
    </row>
    <row r="654" spans="1:3" ht="51">
      <c r="A654" s="9">
        <v>2751015</v>
      </c>
      <c r="B654" s="9" t="s">
        <v>592</v>
      </c>
      <c r="C654" s="10">
        <v>0</v>
      </c>
    </row>
    <row r="655" spans="1:3" ht="76.5">
      <c r="A655" s="9">
        <v>2751020</v>
      </c>
      <c r="B655" s="9" t="s">
        <v>1500</v>
      </c>
      <c r="C655" s="10">
        <v>0</v>
      </c>
    </row>
    <row r="656" spans="1:3" ht="38.25">
      <c r="A656" s="9">
        <v>2751022</v>
      </c>
      <c r="B656" s="9" t="s">
        <v>634</v>
      </c>
      <c r="C656" s="10">
        <v>8808</v>
      </c>
    </row>
    <row r="657" spans="1:3" ht="51">
      <c r="A657" s="9">
        <v>2751023</v>
      </c>
      <c r="B657" s="9" t="s">
        <v>4120</v>
      </c>
      <c r="C657" s="10">
        <v>4</v>
      </c>
    </row>
    <row r="658" spans="1:3" ht="114.75">
      <c r="A658" s="9">
        <v>2751041</v>
      </c>
      <c r="B658" s="9" t="s">
        <v>683</v>
      </c>
      <c r="C658" s="10">
        <v>4062</v>
      </c>
    </row>
    <row r="659" spans="1:3" ht="25.5">
      <c r="A659" s="9">
        <v>2751043</v>
      </c>
      <c r="B659" s="9" t="s">
        <v>4165</v>
      </c>
      <c r="C659" s="10">
        <v>4183</v>
      </c>
    </row>
    <row r="660" spans="1:3" ht="63.75">
      <c r="A660" s="6" t="s">
        <v>4222</v>
      </c>
      <c r="B660" s="6" t="s">
        <v>1397</v>
      </c>
      <c r="C660" s="17">
        <v>0</v>
      </c>
    </row>
    <row r="661" spans="1:3" ht="15">
      <c r="A661" s="11"/>
      <c r="B661" s="11"/>
      <c r="C661" s="11"/>
    </row>
    <row r="662" spans="1:3" ht="110.25">
      <c r="A662" s="2" t="s">
        <v>3986</v>
      </c>
      <c r="B662" s="2" t="s">
        <v>3977</v>
      </c>
      <c r="C662" s="16">
        <v>4523</v>
      </c>
    </row>
    <row r="663" spans="1:3" ht="38.25">
      <c r="A663" s="6" t="s">
        <v>4161</v>
      </c>
      <c r="B663" s="6" t="s">
        <v>1451</v>
      </c>
      <c r="C663" s="17">
        <v>136</v>
      </c>
    </row>
    <row r="664" spans="1:3" ht="38.25">
      <c r="A664" s="6" t="s">
        <v>690</v>
      </c>
      <c r="B664" s="6" t="s">
        <v>1412</v>
      </c>
      <c r="C664" s="17">
        <v>136</v>
      </c>
    </row>
    <row r="665" spans="1:3" ht="25.5">
      <c r="A665" s="9">
        <v>2800101</v>
      </c>
      <c r="B665" s="9" t="s">
        <v>1343</v>
      </c>
      <c r="C665" s="10">
        <v>136</v>
      </c>
    </row>
    <row r="666" spans="1:3" ht="76.5">
      <c r="A666" s="6" t="s">
        <v>4119</v>
      </c>
      <c r="B666" s="6" t="s">
        <v>1355</v>
      </c>
      <c r="C666" s="17">
        <v>0</v>
      </c>
    </row>
    <row r="667" spans="1:3" ht="63.75">
      <c r="A667" s="9">
        <v>2800103</v>
      </c>
      <c r="B667" s="9" t="s">
        <v>4044</v>
      </c>
      <c r="C667" s="10">
        <v>0</v>
      </c>
    </row>
    <row r="668" spans="1:3" ht="38.25">
      <c r="A668" s="6" t="s">
        <v>3976</v>
      </c>
      <c r="B668" s="6" t="s">
        <v>562</v>
      </c>
      <c r="C668" s="17">
        <v>4387</v>
      </c>
    </row>
    <row r="669" spans="1:3" ht="63.75">
      <c r="A669" s="6" t="s">
        <v>4010</v>
      </c>
      <c r="B669" s="6" t="s">
        <v>1333</v>
      </c>
      <c r="C669" s="17">
        <v>0</v>
      </c>
    </row>
    <row r="670" spans="1:3" ht="51">
      <c r="A670" s="9">
        <v>2800104</v>
      </c>
      <c r="B670" s="9" t="s">
        <v>549</v>
      </c>
      <c r="C670" s="10">
        <v>0</v>
      </c>
    </row>
    <row r="671" spans="1:3" ht="102">
      <c r="A671" s="6" t="s">
        <v>672</v>
      </c>
      <c r="B671" s="6" t="s">
        <v>3984</v>
      </c>
      <c r="C671" s="17">
        <v>4387</v>
      </c>
    </row>
    <row r="672" spans="1:3" ht="89.25">
      <c r="A672" s="9">
        <v>2800105</v>
      </c>
      <c r="B672" s="9" t="s">
        <v>4195</v>
      </c>
      <c r="C672" s="10">
        <v>4387</v>
      </c>
    </row>
    <row r="673" spans="1:3" ht="89.25">
      <c r="A673" s="6" t="s">
        <v>645</v>
      </c>
      <c r="B673" s="6" t="s">
        <v>522</v>
      </c>
      <c r="C673" s="17">
        <v>0</v>
      </c>
    </row>
    <row r="674" spans="1:3" ht="63.75">
      <c r="A674" s="9">
        <v>2800106</v>
      </c>
      <c r="B674" s="9" t="s">
        <v>4268</v>
      </c>
      <c r="C674" s="10">
        <v>0</v>
      </c>
    </row>
    <row r="675" spans="1:3" ht="102">
      <c r="A675" s="6" t="s">
        <v>711</v>
      </c>
      <c r="B675" s="6" t="s">
        <v>667</v>
      </c>
      <c r="C675" s="17">
        <v>0</v>
      </c>
    </row>
    <row r="676" spans="1:3" ht="76.5">
      <c r="A676" s="9">
        <v>2800107</v>
      </c>
      <c r="B676" s="9" t="s">
        <v>4234</v>
      </c>
      <c r="C676" s="10">
        <v>0</v>
      </c>
    </row>
    <row r="677" spans="1:3" ht="89.25">
      <c r="A677" s="6" t="s">
        <v>4212</v>
      </c>
      <c r="B677" s="6" t="s">
        <v>1321</v>
      </c>
      <c r="C677" s="17">
        <v>0</v>
      </c>
    </row>
    <row r="678" spans="1:3" ht="76.5">
      <c r="A678" s="9">
        <v>2800108</v>
      </c>
      <c r="B678" s="9" t="s">
        <v>680</v>
      </c>
      <c r="C678" s="10">
        <v>0</v>
      </c>
    </row>
    <row r="679" spans="1:3" ht="89.25">
      <c r="A679" s="6" t="s">
        <v>1450</v>
      </c>
      <c r="B679" s="6" t="s">
        <v>530</v>
      </c>
      <c r="C679" s="17">
        <v>0</v>
      </c>
    </row>
    <row r="680" spans="1:3" ht="76.5">
      <c r="A680" s="9">
        <v>2800109</v>
      </c>
      <c r="B680" s="9" t="s">
        <v>702</v>
      </c>
      <c r="C680" s="10">
        <v>0</v>
      </c>
    </row>
    <row r="681" spans="1:3" ht="89.25">
      <c r="A681" s="6" t="s">
        <v>531</v>
      </c>
      <c r="B681" s="6" t="s">
        <v>1423</v>
      </c>
      <c r="C681" s="17">
        <v>0</v>
      </c>
    </row>
    <row r="682" spans="1:3" ht="76.5">
      <c r="A682" s="9">
        <v>2800110</v>
      </c>
      <c r="B682" s="9" t="s">
        <v>621</v>
      </c>
      <c r="C682" s="10">
        <v>0</v>
      </c>
    </row>
    <row r="683" spans="1:3" ht="89.25">
      <c r="A683" s="6" t="s">
        <v>576</v>
      </c>
      <c r="B683" s="6" t="s">
        <v>4098</v>
      </c>
      <c r="C683" s="17">
        <v>0</v>
      </c>
    </row>
    <row r="684" spans="1:3" ht="76.5">
      <c r="A684" s="9">
        <v>2800111</v>
      </c>
      <c r="B684" s="9" t="s">
        <v>1501</v>
      </c>
      <c r="C684" s="10">
        <v>0</v>
      </c>
    </row>
    <row r="685" spans="1:3" ht="102">
      <c r="A685" s="6" t="s">
        <v>4157</v>
      </c>
      <c r="B685" s="6" t="s">
        <v>1452</v>
      </c>
      <c r="C685" s="17">
        <v>0</v>
      </c>
    </row>
    <row r="686" spans="1:3" ht="89.25">
      <c r="A686" s="9">
        <v>2800112</v>
      </c>
      <c r="B686" s="9" t="s">
        <v>4242</v>
      </c>
      <c r="C686" s="10">
        <v>0</v>
      </c>
    </row>
    <row r="687" spans="1:3" ht="63.75">
      <c r="A687" s="6" t="s">
        <v>1490</v>
      </c>
      <c r="B687" s="6" t="s">
        <v>1387</v>
      </c>
      <c r="C687" s="17">
        <v>0</v>
      </c>
    </row>
    <row r="688" spans="1:3" ht="51">
      <c r="A688" s="9">
        <v>2800113</v>
      </c>
      <c r="B688" s="9" t="s">
        <v>3951</v>
      </c>
      <c r="C688" s="10">
        <v>0</v>
      </c>
    </row>
    <row r="689" spans="1:3" ht="63.75">
      <c r="A689" s="6" t="s">
        <v>573</v>
      </c>
      <c r="B689" s="6" t="s">
        <v>670</v>
      </c>
      <c r="C689" s="17">
        <v>0</v>
      </c>
    </row>
    <row r="690" spans="1:3" ht="51">
      <c r="A690" s="9">
        <v>2800114</v>
      </c>
      <c r="B690" s="9" t="s">
        <v>4282</v>
      </c>
      <c r="C690" s="10">
        <v>0</v>
      </c>
    </row>
    <row r="691" spans="1:3" ht="15">
      <c r="A691" s="11"/>
      <c r="B691" s="11"/>
      <c r="C691" s="11"/>
    </row>
    <row r="692" spans="1:3" ht="63">
      <c r="A692" s="2" t="s">
        <v>704</v>
      </c>
      <c r="B692" s="2" t="s">
        <v>4176</v>
      </c>
      <c r="C692" s="16">
        <v>185933</v>
      </c>
    </row>
    <row r="693" spans="1:3" ht="76.5">
      <c r="A693" s="6" t="s">
        <v>1425</v>
      </c>
      <c r="B693" s="6" t="s">
        <v>1414</v>
      </c>
      <c r="C693" s="17">
        <v>12804</v>
      </c>
    </row>
    <row r="694" spans="1:3" ht="25.5">
      <c r="A694" s="9">
        <v>2850101</v>
      </c>
      <c r="B694" s="9" t="s">
        <v>1518</v>
      </c>
      <c r="C694" s="10">
        <v>12804</v>
      </c>
    </row>
    <row r="695" spans="1:3" ht="63.75">
      <c r="A695" s="6" t="s">
        <v>4227</v>
      </c>
      <c r="B695" s="6" t="s">
        <v>4000</v>
      </c>
      <c r="C695" s="17">
        <v>0</v>
      </c>
    </row>
    <row r="696" spans="1:3" ht="38.25">
      <c r="A696" s="6" t="s">
        <v>4298</v>
      </c>
      <c r="B696" s="6" t="s">
        <v>4071</v>
      </c>
      <c r="C696" s="17">
        <v>0</v>
      </c>
    </row>
    <row r="697" spans="1:3" ht="51">
      <c r="A697" s="6" t="s">
        <v>693</v>
      </c>
      <c r="B697" s="6" t="s">
        <v>4226</v>
      </c>
      <c r="C697" s="17">
        <v>0</v>
      </c>
    </row>
    <row r="698" spans="1:3" ht="38.25">
      <c r="A698" s="9">
        <v>2850201</v>
      </c>
      <c r="B698" s="9" t="s">
        <v>599</v>
      </c>
      <c r="C698" s="10">
        <v>0</v>
      </c>
    </row>
    <row r="699" spans="1:3" ht="51">
      <c r="A699" s="9">
        <v>2850202</v>
      </c>
      <c r="B699" s="9" t="s">
        <v>554</v>
      </c>
      <c r="C699" s="10">
        <v>0</v>
      </c>
    </row>
    <row r="700" spans="1:3" ht="63.75">
      <c r="A700" s="6" t="s">
        <v>548</v>
      </c>
      <c r="B700" s="6" t="s">
        <v>4041</v>
      </c>
      <c r="C700" s="17">
        <v>173129</v>
      </c>
    </row>
    <row r="701" spans="1:3" ht="38.25">
      <c r="A701" s="9">
        <v>2850301</v>
      </c>
      <c r="B701" s="9" t="s">
        <v>654</v>
      </c>
      <c r="C701" s="10">
        <v>59076</v>
      </c>
    </row>
    <row r="702" spans="1:3" ht="102">
      <c r="A702" s="9">
        <v>2850302</v>
      </c>
      <c r="B702" s="9" t="s">
        <v>624</v>
      </c>
      <c r="C702" s="10">
        <v>106422</v>
      </c>
    </row>
    <row r="703" spans="1:3" ht="25.5">
      <c r="A703" s="9">
        <v>2850401</v>
      </c>
      <c r="B703" s="9" t="s">
        <v>3983</v>
      </c>
      <c r="C703" s="10">
        <v>7631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53"/>
  <sheetViews>
    <sheetView workbookViewId="0" topLeftCell="A1">
      <selection activeCell="H5" sqref="H5"/>
    </sheetView>
  </sheetViews>
  <sheetFormatPr defaultColWidth="9.140625" defaultRowHeight="15"/>
  <sheetData>
    <row r="1" spans="1:4" ht="31.5">
      <c r="A1" s="1" t="s">
        <v>2579</v>
      </c>
      <c r="B1" s="1" t="s">
        <v>3838</v>
      </c>
      <c r="C1" s="2" t="s">
        <v>1899</v>
      </c>
      <c r="D1" s="3" t="s">
        <v>3629</v>
      </c>
    </row>
    <row r="2" spans="1:4" ht="63.75">
      <c r="A2" s="4" t="s">
        <v>3155</v>
      </c>
      <c r="B2" s="5" t="s">
        <v>4570</v>
      </c>
      <c r="C2" s="6" t="s">
        <v>2435</v>
      </c>
      <c r="D2" s="7">
        <v>859131</v>
      </c>
    </row>
    <row r="3" spans="1:4" ht="63.75">
      <c r="A3" s="4" t="s">
        <v>3155</v>
      </c>
      <c r="B3" s="5" t="s">
        <v>3798</v>
      </c>
      <c r="C3" s="6" t="s">
        <v>4480</v>
      </c>
      <c r="D3" s="7">
        <v>775587</v>
      </c>
    </row>
    <row r="4" spans="1:4" ht="102">
      <c r="A4" s="4" t="s">
        <v>3155</v>
      </c>
      <c r="B4" s="5" t="s">
        <v>2549</v>
      </c>
      <c r="C4" s="6" t="s">
        <v>3635</v>
      </c>
      <c r="D4" s="7">
        <v>773618</v>
      </c>
    </row>
    <row r="5" spans="1:4" ht="102">
      <c r="A5" s="4" t="s">
        <v>3155</v>
      </c>
      <c r="B5" s="5" t="s">
        <v>3728</v>
      </c>
      <c r="C5" s="6" t="s">
        <v>1998</v>
      </c>
      <c r="D5" s="7">
        <v>773618</v>
      </c>
    </row>
    <row r="6" spans="1:4" ht="63.75">
      <c r="A6" s="4" t="s">
        <v>3155</v>
      </c>
      <c r="B6" s="8">
        <v>4500104</v>
      </c>
      <c r="C6" s="9" t="s">
        <v>3243</v>
      </c>
      <c r="D6" s="10">
        <v>0</v>
      </c>
    </row>
    <row r="7" spans="1:4" ht="89.25">
      <c r="A7" s="4" t="s">
        <v>3155</v>
      </c>
      <c r="B7" s="8">
        <v>4500120</v>
      </c>
      <c r="C7" s="9" t="s">
        <v>2471</v>
      </c>
      <c r="D7" s="10">
        <v>0</v>
      </c>
    </row>
    <row r="8" spans="1:4" ht="140.25">
      <c r="A8" s="4" t="s">
        <v>3155</v>
      </c>
      <c r="B8" s="8">
        <v>4500122</v>
      </c>
      <c r="C8" s="9" t="s">
        <v>3753</v>
      </c>
      <c r="D8" s="10">
        <v>0</v>
      </c>
    </row>
    <row r="9" spans="1:4" ht="165.75">
      <c r="A9" s="4" t="s">
        <v>3155</v>
      </c>
      <c r="B9" s="8">
        <v>4500123</v>
      </c>
      <c r="C9" s="9" t="s">
        <v>4399</v>
      </c>
      <c r="D9" s="10">
        <v>0</v>
      </c>
    </row>
    <row r="10" spans="1:4" ht="153">
      <c r="A10" s="4" t="s">
        <v>3155</v>
      </c>
      <c r="B10" s="8">
        <v>4500124</v>
      </c>
      <c r="C10" s="9" t="s">
        <v>1880</v>
      </c>
      <c r="D10" s="10">
        <v>38</v>
      </c>
    </row>
    <row r="11" spans="1:4" ht="102">
      <c r="A11" s="4" t="s">
        <v>3155</v>
      </c>
      <c r="B11" s="8">
        <v>4500125</v>
      </c>
      <c r="C11" s="9" t="s">
        <v>2507</v>
      </c>
      <c r="D11" s="10">
        <v>0</v>
      </c>
    </row>
    <row r="12" spans="1:4" ht="51">
      <c r="A12" s="4" t="s">
        <v>3155</v>
      </c>
      <c r="B12" s="8">
        <v>4500127</v>
      </c>
      <c r="C12" s="9" t="s">
        <v>3850</v>
      </c>
      <c r="D12" s="10">
        <v>0</v>
      </c>
    </row>
    <row r="13" spans="1:4" ht="255">
      <c r="A13" s="4" t="s">
        <v>3155</v>
      </c>
      <c r="B13" s="8">
        <v>4500128</v>
      </c>
      <c r="C13" s="9" t="s">
        <v>3651</v>
      </c>
      <c r="D13" s="10">
        <v>1</v>
      </c>
    </row>
    <row r="14" spans="1:4" ht="76.5">
      <c r="A14" s="4" t="s">
        <v>3155</v>
      </c>
      <c r="B14" s="8">
        <v>4500129</v>
      </c>
      <c r="C14" s="9" t="s">
        <v>1957</v>
      </c>
      <c r="D14" s="10">
        <v>485</v>
      </c>
    </row>
    <row r="15" spans="1:4" ht="76.5">
      <c r="A15" s="4" t="s">
        <v>3155</v>
      </c>
      <c r="B15" s="8">
        <v>4500131</v>
      </c>
      <c r="C15" s="9" t="s">
        <v>4438</v>
      </c>
      <c r="D15" s="10">
        <v>772620</v>
      </c>
    </row>
    <row r="16" spans="1:4" ht="114.75">
      <c r="A16" s="4" t="s">
        <v>3155</v>
      </c>
      <c r="B16" s="8">
        <v>4500132</v>
      </c>
      <c r="C16" s="9" t="s">
        <v>3806</v>
      </c>
      <c r="D16" s="10">
        <v>0</v>
      </c>
    </row>
    <row r="17" spans="1:4" ht="127.5">
      <c r="A17" s="4" t="s">
        <v>3155</v>
      </c>
      <c r="B17" s="8">
        <v>4500133</v>
      </c>
      <c r="C17" s="9" t="s">
        <v>1221</v>
      </c>
      <c r="D17" s="10">
        <v>0</v>
      </c>
    </row>
    <row r="18" spans="1:4" ht="76.5">
      <c r="A18" s="4" t="s">
        <v>3155</v>
      </c>
      <c r="B18" s="8">
        <v>4500134</v>
      </c>
      <c r="C18" s="9" t="s">
        <v>3765</v>
      </c>
      <c r="D18" s="10">
        <v>0</v>
      </c>
    </row>
    <row r="19" spans="1:4" ht="102">
      <c r="A19" s="4" t="s">
        <v>3155</v>
      </c>
      <c r="B19" s="8">
        <v>4500135</v>
      </c>
      <c r="C19" s="9" t="s">
        <v>3679</v>
      </c>
      <c r="D19" s="10">
        <v>0</v>
      </c>
    </row>
    <row r="20" spans="1:4" ht="127.5">
      <c r="A20" s="4" t="s">
        <v>3155</v>
      </c>
      <c r="B20" s="8">
        <v>4500136</v>
      </c>
      <c r="C20" s="9" t="s">
        <v>1294</v>
      </c>
      <c r="D20" s="10">
        <v>0</v>
      </c>
    </row>
    <row r="21" spans="1:4" ht="102">
      <c r="A21" s="4" t="s">
        <v>3155</v>
      </c>
      <c r="B21" s="8">
        <v>4500137</v>
      </c>
      <c r="C21" s="9" t="s">
        <v>2621</v>
      </c>
      <c r="D21" s="10">
        <v>0</v>
      </c>
    </row>
    <row r="22" spans="1:4" ht="114.75">
      <c r="A22" s="4" t="s">
        <v>3155</v>
      </c>
      <c r="B22" s="8">
        <v>4500138</v>
      </c>
      <c r="C22" s="9" t="s">
        <v>2034</v>
      </c>
      <c r="D22" s="10">
        <v>0</v>
      </c>
    </row>
    <row r="23" spans="1:4" ht="89.25">
      <c r="A23" s="4" t="s">
        <v>3155</v>
      </c>
      <c r="B23" s="8">
        <v>4500143</v>
      </c>
      <c r="C23" s="9" t="s">
        <v>2663</v>
      </c>
      <c r="D23" s="10">
        <v>0</v>
      </c>
    </row>
    <row r="24" spans="1:4" ht="114.75">
      <c r="A24" s="4" t="s">
        <v>3155</v>
      </c>
      <c r="B24" s="8">
        <v>4500144</v>
      </c>
      <c r="C24" s="9" t="s">
        <v>3845</v>
      </c>
      <c r="D24" s="10">
        <v>0</v>
      </c>
    </row>
    <row r="25" spans="1:4" ht="140.25">
      <c r="A25" s="4" t="s">
        <v>3155</v>
      </c>
      <c r="B25" s="8">
        <v>4500145</v>
      </c>
      <c r="C25" s="9" t="s">
        <v>4358</v>
      </c>
      <c r="D25" s="10">
        <v>0</v>
      </c>
    </row>
    <row r="26" spans="1:4" ht="153">
      <c r="A26" s="4" t="s">
        <v>3155</v>
      </c>
      <c r="B26" s="8">
        <v>4500146</v>
      </c>
      <c r="C26" s="9" t="s">
        <v>3211</v>
      </c>
      <c r="D26" s="10">
        <v>0</v>
      </c>
    </row>
    <row r="27" spans="1:4" ht="76.5">
      <c r="A27" s="4" t="s">
        <v>3155</v>
      </c>
      <c r="B27" s="8">
        <v>4500150</v>
      </c>
      <c r="C27" s="9" t="s">
        <v>1156</v>
      </c>
      <c r="D27" s="10">
        <v>0</v>
      </c>
    </row>
    <row r="28" spans="1:4" ht="204">
      <c r="A28" s="4" t="s">
        <v>3155</v>
      </c>
      <c r="B28" s="8">
        <v>4500258</v>
      </c>
      <c r="C28" s="9" t="s">
        <v>2445</v>
      </c>
      <c r="D28" s="10">
        <v>0</v>
      </c>
    </row>
    <row r="29" spans="1:4" ht="229.5">
      <c r="A29" s="4" t="s">
        <v>3155</v>
      </c>
      <c r="B29" s="8">
        <v>4500259</v>
      </c>
      <c r="C29" s="9" t="s">
        <v>2119</v>
      </c>
      <c r="D29" s="10">
        <v>2</v>
      </c>
    </row>
    <row r="30" spans="1:4" ht="165.75">
      <c r="A30" s="4" t="s">
        <v>3155</v>
      </c>
      <c r="B30" s="8">
        <v>4500260</v>
      </c>
      <c r="C30" s="9" t="s">
        <v>2619</v>
      </c>
      <c r="D30" s="10">
        <v>0</v>
      </c>
    </row>
    <row r="31" spans="1:4" ht="165.75">
      <c r="A31" s="4" t="s">
        <v>3155</v>
      </c>
      <c r="B31" s="8">
        <v>4500261</v>
      </c>
      <c r="C31" s="9" t="s">
        <v>2104</v>
      </c>
      <c r="D31" s="10">
        <v>342</v>
      </c>
    </row>
    <row r="32" spans="1:4" ht="165.75">
      <c r="A32" s="4" t="s">
        <v>3155</v>
      </c>
      <c r="B32" s="8">
        <v>4500262</v>
      </c>
      <c r="C32" s="9" t="s">
        <v>1252</v>
      </c>
      <c r="D32" s="10">
        <v>56</v>
      </c>
    </row>
    <row r="33" spans="1:4" ht="140.25">
      <c r="A33" s="4" t="s">
        <v>3155</v>
      </c>
      <c r="B33" s="8">
        <v>4500263</v>
      </c>
      <c r="C33" s="9" t="s">
        <v>3803</v>
      </c>
      <c r="D33" s="10">
        <v>73</v>
      </c>
    </row>
    <row r="34" spans="1:4" ht="89.25">
      <c r="A34" s="4" t="s">
        <v>3155</v>
      </c>
      <c r="B34" s="5" t="s">
        <v>1283</v>
      </c>
      <c r="C34" s="6" t="s">
        <v>1251</v>
      </c>
      <c r="D34" s="7">
        <v>0</v>
      </c>
    </row>
    <row r="35" spans="1:4" ht="114.75">
      <c r="A35" s="4" t="s">
        <v>3155</v>
      </c>
      <c r="B35" s="8">
        <v>4500126</v>
      </c>
      <c r="C35" s="9" t="s">
        <v>3233</v>
      </c>
      <c r="D35" s="10">
        <v>0</v>
      </c>
    </row>
    <row r="36" spans="1:4" ht="89.25">
      <c r="A36" s="4" t="s">
        <v>3155</v>
      </c>
      <c r="B36" s="5" t="s">
        <v>4349</v>
      </c>
      <c r="C36" s="6" t="s">
        <v>1234</v>
      </c>
      <c r="D36" s="7">
        <v>1502</v>
      </c>
    </row>
    <row r="37" spans="1:4" ht="76.5">
      <c r="A37" s="4" t="s">
        <v>3155</v>
      </c>
      <c r="B37" s="5" t="s">
        <v>3663</v>
      </c>
      <c r="C37" s="6" t="s">
        <v>3840</v>
      </c>
      <c r="D37" s="7">
        <v>1502</v>
      </c>
    </row>
    <row r="38" spans="1:4" ht="89.25">
      <c r="A38" s="4" t="s">
        <v>3155</v>
      </c>
      <c r="B38" s="5" t="s">
        <v>1239</v>
      </c>
      <c r="C38" s="6" t="s">
        <v>2664</v>
      </c>
      <c r="D38" s="7">
        <v>1445</v>
      </c>
    </row>
    <row r="39" spans="1:4" ht="140.25">
      <c r="A39" s="4" t="s">
        <v>3155</v>
      </c>
      <c r="B39" s="8">
        <v>4500121</v>
      </c>
      <c r="C39" s="9" t="s">
        <v>3247</v>
      </c>
      <c r="D39" s="10">
        <v>550</v>
      </c>
    </row>
    <row r="40" spans="1:4" ht="63.75">
      <c r="A40" s="4" t="s">
        <v>3155</v>
      </c>
      <c r="B40" s="8">
        <v>4500142</v>
      </c>
      <c r="C40" s="9" t="s">
        <v>2467</v>
      </c>
      <c r="D40" s="10">
        <v>0</v>
      </c>
    </row>
    <row r="41" spans="1:4" ht="102">
      <c r="A41" s="4" t="s">
        <v>3155</v>
      </c>
      <c r="B41" s="8">
        <v>4500141</v>
      </c>
      <c r="C41" s="9" t="s">
        <v>1867</v>
      </c>
      <c r="D41" s="10">
        <v>895</v>
      </c>
    </row>
    <row r="42" spans="1:4" ht="102">
      <c r="A42" s="4" t="s">
        <v>3155</v>
      </c>
      <c r="B42" s="5" t="s">
        <v>3794</v>
      </c>
      <c r="C42" s="6" t="s">
        <v>2404</v>
      </c>
      <c r="D42" s="7">
        <v>9</v>
      </c>
    </row>
    <row r="43" spans="1:4" ht="102">
      <c r="A43" s="4" t="s">
        <v>3155</v>
      </c>
      <c r="B43" s="8">
        <v>4500105</v>
      </c>
      <c r="C43" s="9" t="s">
        <v>2588</v>
      </c>
      <c r="D43" s="10">
        <v>0</v>
      </c>
    </row>
    <row r="44" spans="1:4" ht="76.5">
      <c r="A44" s="4" t="s">
        <v>3155</v>
      </c>
      <c r="B44" s="8">
        <v>4500106</v>
      </c>
      <c r="C44" s="9" t="s">
        <v>2645</v>
      </c>
      <c r="D44" s="10">
        <v>5</v>
      </c>
    </row>
    <row r="45" spans="1:4" ht="63.75">
      <c r="A45" s="4" t="s">
        <v>3155</v>
      </c>
      <c r="B45" s="8">
        <v>4500107</v>
      </c>
      <c r="C45" s="9" t="s">
        <v>2662</v>
      </c>
      <c r="D45" s="10">
        <v>4</v>
      </c>
    </row>
    <row r="46" spans="1:4" ht="51">
      <c r="A46" s="4" t="s">
        <v>3155</v>
      </c>
      <c r="B46" s="8">
        <v>4500108</v>
      </c>
      <c r="C46" s="9" t="s">
        <v>2420</v>
      </c>
      <c r="D46" s="10">
        <v>0</v>
      </c>
    </row>
    <row r="47" spans="1:4" ht="89.25">
      <c r="A47" s="4" t="s">
        <v>3155</v>
      </c>
      <c r="B47" s="8">
        <v>4500109</v>
      </c>
      <c r="C47" s="9" t="s">
        <v>4430</v>
      </c>
      <c r="D47" s="10">
        <v>0</v>
      </c>
    </row>
    <row r="48" spans="1:4" ht="114.75">
      <c r="A48" s="4" t="s">
        <v>3155</v>
      </c>
      <c r="B48" s="5" t="s">
        <v>4462</v>
      </c>
      <c r="C48" s="6" t="s">
        <v>2105</v>
      </c>
      <c r="D48" s="7">
        <v>0</v>
      </c>
    </row>
    <row r="49" spans="1:4" ht="51">
      <c r="A49" s="4" t="s">
        <v>3155</v>
      </c>
      <c r="B49" s="8">
        <v>4500151</v>
      </c>
      <c r="C49" s="9" t="s">
        <v>3863</v>
      </c>
      <c r="D49" s="10">
        <v>0</v>
      </c>
    </row>
    <row r="50" spans="1:4" ht="89.25">
      <c r="A50" s="4" t="s">
        <v>3155</v>
      </c>
      <c r="B50" s="5" t="s">
        <v>1866</v>
      </c>
      <c r="C50" s="6" t="s">
        <v>2522</v>
      </c>
      <c r="D50" s="7">
        <v>0</v>
      </c>
    </row>
    <row r="51" spans="1:4" ht="51">
      <c r="A51" s="4" t="s">
        <v>3155</v>
      </c>
      <c r="B51" s="8">
        <v>4500152</v>
      </c>
      <c r="C51" s="9" t="s">
        <v>4524</v>
      </c>
      <c r="D51" s="10">
        <v>0</v>
      </c>
    </row>
    <row r="52" spans="1:4" ht="76.5">
      <c r="A52" s="4" t="s">
        <v>3155</v>
      </c>
      <c r="B52" s="8">
        <v>4500157</v>
      </c>
      <c r="C52" s="9" t="s">
        <v>3836</v>
      </c>
      <c r="D52" s="10">
        <v>0</v>
      </c>
    </row>
    <row r="53" spans="1:4" ht="89.25">
      <c r="A53" s="4" t="s">
        <v>3155</v>
      </c>
      <c r="B53" s="5" t="s">
        <v>2073</v>
      </c>
      <c r="C53" s="6" t="s">
        <v>4525</v>
      </c>
      <c r="D53" s="7">
        <v>48</v>
      </c>
    </row>
    <row r="54" spans="1:4" ht="89.25">
      <c r="A54" s="4" t="s">
        <v>3155</v>
      </c>
      <c r="B54" s="8">
        <v>4500153</v>
      </c>
      <c r="C54" s="9" t="s">
        <v>3631</v>
      </c>
      <c r="D54" s="10">
        <v>0</v>
      </c>
    </row>
    <row r="55" spans="1:4" ht="76.5">
      <c r="A55" s="4" t="s">
        <v>3155</v>
      </c>
      <c r="B55" s="8">
        <v>4500158</v>
      </c>
      <c r="C55" s="9" t="s">
        <v>1179</v>
      </c>
      <c r="D55" s="10">
        <v>48</v>
      </c>
    </row>
    <row r="56" spans="1:4" ht="76.5">
      <c r="A56" s="4" t="s">
        <v>3155</v>
      </c>
      <c r="B56" s="5" t="s">
        <v>4386</v>
      </c>
      <c r="C56" s="6" t="s">
        <v>2082</v>
      </c>
      <c r="D56" s="7">
        <v>0</v>
      </c>
    </row>
    <row r="57" spans="1:4" ht="89.25">
      <c r="A57" s="4" t="s">
        <v>3155</v>
      </c>
      <c r="B57" s="5" t="s">
        <v>3843</v>
      </c>
      <c r="C57" s="6" t="s">
        <v>3624</v>
      </c>
      <c r="D57" s="7">
        <v>0</v>
      </c>
    </row>
    <row r="58" spans="1:4" ht="114.75">
      <c r="A58" s="4" t="s">
        <v>3155</v>
      </c>
      <c r="B58" s="8">
        <v>4500147</v>
      </c>
      <c r="C58" s="9" t="s">
        <v>2415</v>
      </c>
      <c r="D58" s="10">
        <v>0</v>
      </c>
    </row>
    <row r="59" spans="1:4" ht="140.25">
      <c r="A59" s="4" t="s">
        <v>3155</v>
      </c>
      <c r="B59" s="8">
        <v>4500148</v>
      </c>
      <c r="C59" s="9" t="s">
        <v>4443</v>
      </c>
      <c r="D59" s="10">
        <v>0</v>
      </c>
    </row>
    <row r="60" spans="1:4" ht="114.75">
      <c r="A60" s="4" t="s">
        <v>3155</v>
      </c>
      <c r="B60" s="8">
        <v>4500149</v>
      </c>
      <c r="C60" s="9" t="s">
        <v>3286</v>
      </c>
      <c r="D60" s="10">
        <v>0</v>
      </c>
    </row>
    <row r="61" spans="1:4" ht="102">
      <c r="A61" s="4" t="s">
        <v>3155</v>
      </c>
      <c r="B61" s="5" t="s">
        <v>4431</v>
      </c>
      <c r="C61" s="6" t="s">
        <v>2601</v>
      </c>
      <c r="D61" s="7">
        <v>0</v>
      </c>
    </row>
    <row r="62" spans="1:4" ht="63.75">
      <c r="A62" s="4" t="s">
        <v>3155</v>
      </c>
      <c r="B62" s="8">
        <v>4500155</v>
      </c>
      <c r="C62" s="9" t="s">
        <v>3876</v>
      </c>
      <c r="D62" s="10">
        <v>0</v>
      </c>
    </row>
    <row r="63" spans="1:4" ht="38.25">
      <c r="A63" s="4" t="s">
        <v>3155</v>
      </c>
      <c r="B63" s="8">
        <v>4500156</v>
      </c>
      <c r="C63" s="9" t="s">
        <v>2032</v>
      </c>
      <c r="D63" s="10">
        <v>0</v>
      </c>
    </row>
    <row r="64" spans="1:4" ht="114.75">
      <c r="A64" s="4" t="s">
        <v>3155</v>
      </c>
      <c r="B64" s="5" t="s">
        <v>1904</v>
      </c>
      <c r="C64" s="6" t="s">
        <v>1237</v>
      </c>
      <c r="D64" s="7">
        <v>0</v>
      </c>
    </row>
    <row r="65" spans="1:4" ht="76.5">
      <c r="A65" s="4" t="s">
        <v>3155</v>
      </c>
      <c r="B65" s="8">
        <v>4500154</v>
      </c>
      <c r="C65" s="9" t="s">
        <v>3719</v>
      </c>
      <c r="D65" s="10">
        <v>0</v>
      </c>
    </row>
    <row r="66" spans="1:4" ht="63.75">
      <c r="A66" s="4" t="s">
        <v>3155</v>
      </c>
      <c r="B66" s="5" t="s">
        <v>4543</v>
      </c>
      <c r="C66" s="6" t="s">
        <v>2113</v>
      </c>
      <c r="D66" s="7">
        <v>467</v>
      </c>
    </row>
    <row r="67" spans="1:4" ht="51">
      <c r="A67" s="4" t="s">
        <v>3155</v>
      </c>
      <c r="B67" s="8">
        <v>4500110</v>
      </c>
      <c r="C67" s="9" t="s">
        <v>2069</v>
      </c>
      <c r="D67" s="10">
        <v>464</v>
      </c>
    </row>
    <row r="68" spans="1:4" ht="63.75">
      <c r="A68" s="4" t="s">
        <v>3155</v>
      </c>
      <c r="B68" s="8">
        <v>4500112</v>
      </c>
      <c r="C68" s="9" t="s">
        <v>1217</v>
      </c>
      <c r="D68" s="10">
        <v>0</v>
      </c>
    </row>
    <row r="69" spans="1:4" ht="102">
      <c r="A69" s="4" t="s">
        <v>3155</v>
      </c>
      <c r="B69" s="8">
        <v>4500114</v>
      </c>
      <c r="C69" s="9" t="s">
        <v>2045</v>
      </c>
      <c r="D69" s="10">
        <v>3</v>
      </c>
    </row>
    <row r="70" spans="1:4" ht="51">
      <c r="A70" s="4" t="s">
        <v>3155</v>
      </c>
      <c r="B70" s="5" t="s">
        <v>4496</v>
      </c>
      <c r="C70" s="6" t="s">
        <v>2008</v>
      </c>
      <c r="D70" s="7">
        <v>63174</v>
      </c>
    </row>
    <row r="71" spans="1:4" ht="114.75">
      <c r="A71" s="4" t="s">
        <v>3155</v>
      </c>
      <c r="B71" s="5" t="s">
        <v>2687</v>
      </c>
      <c r="C71" s="6" t="s">
        <v>1949</v>
      </c>
      <c r="D71" s="7">
        <v>60496</v>
      </c>
    </row>
    <row r="72" spans="1:4" ht="127.5">
      <c r="A72" s="4" t="s">
        <v>3155</v>
      </c>
      <c r="B72" s="5" t="s">
        <v>1886</v>
      </c>
      <c r="C72" s="6" t="s">
        <v>4416</v>
      </c>
      <c r="D72" s="7">
        <v>37011</v>
      </c>
    </row>
    <row r="73" spans="1:4" ht="178.5">
      <c r="A73" s="4" t="s">
        <v>3155</v>
      </c>
      <c r="B73" s="5" t="s">
        <v>1269</v>
      </c>
      <c r="C73" s="6" t="s">
        <v>4568</v>
      </c>
      <c r="D73" s="7">
        <v>22815</v>
      </c>
    </row>
    <row r="74" spans="1:4" ht="63.75">
      <c r="A74" s="4" t="s">
        <v>3155</v>
      </c>
      <c r="B74" s="5" t="s">
        <v>1812</v>
      </c>
      <c r="C74" s="6" t="s">
        <v>2672</v>
      </c>
      <c r="D74" s="7">
        <v>14824</v>
      </c>
    </row>
    <row r="75" spans="1:4" ht="114.75">
      <c r="A75" s="4" t="s">
        <v>3155</v>
      </c>
      <c r="B75" s="8">
        <v>4500211</v>
      </c>
      <c r="C75" s="9" t="s">
        <v>2477</v>
      </c>
      <c r="D75" s="10">
        <v>6381</v>
      </c>
    </row>
    <row r="76" spans="1:4" ht="153">
      <c r="A76" s="4" t="s">
        <v>3155</v>
      </c>
      <c r="B76" s="8">
        <v>4500212</v>
      </c>
      <c r="C76" s="9" t="s">
        <v>1885</v>
      </c>
      <c r="D76" s="10">
        <v>8444</v>
      </c>
    </row>
    <row r="77" spans="1:4" ht="204">
      <c r="A77" s="4" t="s">
        <v>3155</v>
      </c>
      <c r="B77" s="8">
        <v>4500253</v>
      </c>
      <c r="C77" s="9" t="s">
        <v>2540</v>
      </c>
      <c r="D77" s="10">
        <v>0</v>
      </c>
    </row>
    <row r="78" spans="1:4" ht="216.75">
      <c r="A78" s="4" t="s">
        <v>3155</v>
      </c>
      <c r="B78" s="8">
        <v>4501209</v>
      </c>
      <c r="C78" s="9" t="s">
        <v>2044</v>
      </c>
      <c r="D78" s="10">
        <v>0</v>
      </c>
    </row>
    <row r="79" spans="1:4" ht="102">
      <c r="A79" s="4" t="s">
        <v>3155</v>
      </c>
      <c r="B79" s="5" t="s">
        <v>1999</v>
      </c>
      <c r="C79" s="6" t="s">
        <v>1985</v>
      </c>
      <c r="D79" s="7">
        <v>5067</v>
      </c>
    </row>
    <row r="80" spans="1:4" ht="127.5">
      <c r="A80" s="4" t="s">
        <v>3155</v>
      </c>
      <c r="B80" s="8">
        <v>4500205</v>
      </c>
      <c r="C80" s="9" t="s">
        <v>4470</v>
      </c>
      <c r="D80" s="10">
        <v>2864</v>
      </c>
    </row>
    <row r="81" spans="1:4" ht="153">
      <c r="A81" s="4" t="s">
        <v>3155</v>
      </c>
      <c r="B81" s="8">
        <v>4500206</v>
      </c>
      <c r="C81" s="9" t="s">
        <v>1828</v>
      </c>
      <c r="D81" s="10">
        <v>2203</v>
      </c>
    </row>
    <row r="82" spans="1:4" ht="204">
      <c r="A82" s="4" t="s">
        <v>3155</v>
      </c>
      <c r="B82" s="8">
        <v>4500254</v>
      </c>
      <c r="C82" s="9" t="s">
        <v>4337</v>
      </c>
      <c r="D82" s="10">
        <v>0</v>
      </c>
    </row>
    <row r="83" spans="1:4" ht="216.75">
      <c r="A83" s="4" t="s">
        <v>3155</v>
      </c>
      <c r="B83" s="8">
        <v>4501203</v>
      </c>
      <c r="C83" s="9" t="s">
        <v>1205</v>
      </c>
      <c r="D83" s="10">
        <v>0</v>
      </c>
    </row>
    <row r="84" spans="1:4" ht="127.5">
      <c r="A84" s="4" t="s">
        <v>3155</v>
      </c>
      <c r="B84" s="5" t="s">
        <v>3774</v>
      </c>
      <c r="C84" s="6" t="s">
        <v>3703</v>
      </c>
      <c r="D84" s="7">
        <v>386</v>
      </c>
    </row>
    <row r="85" spans="1:4" ht="127.5">
      <c r="A85" s="4" t="s">
        <v>3155</v>
      </c>
      <c r="B85" s="8">
        <v>4500266</v>
      </c>
      <c r="C85" s="9" t="s">
        <v>3700</v>
      </c>
      <c r="D85" s="10">
        <v>0</v>
      </c>
    </row>
    <row r="86" spans="1:4" ht="89.25">
      <c r="A86" s="4" t="s">
        <v>3155</v>
      </c>
      <c r="B86" s="8">
        <v>4500267</v>
      </c>
      <c r="C86" s="9" t="s">
        <v>3800</v>
      </c>
      <c r="D86" s="10">
        <v>386</v>
      </c>
    </row>
    <row r="87" spans="1:4" ht="63.75">
      <c r="A87" s="4" t="s">
        <v>3155</v>
      </c>
      <c r="B87" s="5" t="s">
        <v>4424</v>
      </c>
      <c r="C87" s="6" t="s">
        <v>3857</v>
      </c>
      <c r="D87" s="7">
        <v>445</v>
      </c>
    </row>
    <row r="88" spans="1:4" ht="89.25">
      <c r="A88" s="4" t="s">
        <v>3155</v>
      </c>
      <c r="B88" s="8">
        <v>4500244</v>
      </c>
      <c r="C88" s="9" t="s">
        <v>2624</v>
      </c>
      <c r="D88" s="10">
        <v>445</v>
      </c>
    </row>
    <row r="89" spans="1:4" ht="165.75">
      <c r="A89" s="4" t="s">
        <v>3155</v>
      </c>
      <c r="B89" s="8">
        <v>4500257</v>
      </c>
      <c r="C89" s="9" t="s">
        <v>3777</v>
      </c>
      <c r="D89" s="10">
        <v>0</v>
      </c>
    </row>
    <row r="90" spans="1:4" ht="229.5">
      <c r="A90" s="4" t="s">
        <v>3155</v>
      </c>
      <c r="B90" s="8">
        <v>4501215</v>
      </c>
      <c r="C90" s="9" t="s">
        <v>2562</v>
      </c>
      <c r="D90" s="10">
        <v>0</v>
      </c>
    </row>
    <row r="91" spans="1:4" ht="89.25">
      <c r="A91" s="4" t="s">
        <v>3155</v>
      </c>
      <c r="B91" s="5" t="s">
        <v>2681</v>
      </c>
      <c r="C91" s="6" t="s">
        <v>2508</v>
      </c>
      <c r="D91" s="7">
        <v>2093</v>
      </c>
    </row>
    <row r="92" spans="1:4" ht="114.75">
      <c r="A92" s="4" t="s">
        <v>3155</v>
      </c>
      <c r="B92" s="5" t="s">
        <v>1267</v>
      </c>
      <c r="C92" s="6" t="s">
        <v>3269</v>
      </c>
      <c r="D92" s="7">
        <v>36</v>
      </c>
    </row>
    <row r="93" spans="1:4" ht="76.5">
      <c r="A93" s="4" t="s">
        <v>3155</v>
      </c>
      <c r="B93" s="8">
        <v>4500203</v>
      </c>
      <c r="C93" s="9" t="s">
        <v>4412</v>
      </c>
      <c r="D93" s="10">
        <v>36</v>
      </c>
    </row>
    <row r="94" spans="1:4" ht="102">
      <c r="A94" s="4" t="s">
        <v>3155</v>
      </c>
      <c r="B94" s="5" t="s">
        <v>3271</v>
      </c>
      <c r="C94" s="6" t="s">
        <v>4491</v>
      </c>
      <c r="D94" s="7">
        <v>1041</v>
      </c>
    </row>
    <row r="95" spans="1:4" ht="153">
      <c r="A95" s="4" t="s">
        <v>3155</v>
      </c>
      <c r="B95" s="8">
        <v>4500245</v>
      </c>
      <c r="C95" s="9" t="s">
        <v>2395</v>
      </c>
      <c r="D95" s="10">
        <v>1041</v>
      </c>
    </row>
    <row r="96" spans="1:4" ht="51">
      <c r="A96" s="4" t="s">
        <v>3155</v>
      </c>
      <c r="B96" s="5" t="s">
        <v>2071</v>
      </c>
      <c r="C96" s="6" t="s">
        <v>2584</v>
      </c>
      <c r="D96" s="7">
        <v>897</v>
      </c>
    </row>
    <row r="97" spans="1:4" ht="89.25">
      <c r="A97" s="4" t="s">
        <v>3155</v>
      </c>
      <c r="B97" s="8">
        <v>4500249</v>
      </c>
      <c r="C97" s="9" t="s">
        <v>3856</v>
      </c>
      <c r="D97" s="10">
        <v>897</v>
      </c>
    </row>
    <row r="98" spans="1:4" ht="114.75">
      <c r="A98" s="4" t="s">
        <v>3155</v>
      </c>
      <c r="B98" s="5" t="s">
        <v>3696</v>
      </c>
      <c r="C98" s="6" t="s">
        <v>3666</v>
      </c>
      <c r="D98" s="7">
        <v>0</v>
      </c>
    </row>
    <row r="99" spans="1:4" ht="76.5">
      <c r="A99" s="4" t="s">
        <v>3155</v>
      </c>
      <c r="B99" s="8">
        <v>4500268</v>
      </c>
      <c r="C99" s="9" t="s">
        <v>2090</v>
      </c>
      <c r="D99" s="10">
        <v>0</v>
      </c>
    </row>
    <row r="100" spans="1:4" ht="76.5">
      <c r="A100" s="4" t="s">
        <v>3155</v>
      </c>
      <c r="B100" s="5" t="s">
        <v>4571</v>
      </c>
      <c r="C100" s="6" t="s">
        <v>2007</v>
      </c>
      <c r="D100" s="7">
        <v>119</v>
      </c>
    </row>
    <row r="101" spans="1:4" ht="89.25">
      <c r="A101" s="4" t="s">
        <v>3155</v>
      </c>
      <c r="B101" s="8">
        <v>4500201</v>
      </c>
      <c r="C101" s="9" t="s">
        <v>4560</v>
      </c>
      <c r="D101" s="10">
        <v>0</v>
      </c>
    </row>
    <row r="102" spans="1:4" ht="114.75">
      <c r="A102" s="4" t="s">
        <v>3155</v>
      </c>
      <c r="B102" s="8">
        <v>4500209</v>
      </c>
      <c r="C102" s="9" t="s">
        <v>3834</v>
      </c>
      <c r="D102" s="10">
        <v>1</v>
      </c>
    </row>
    <row r="103" spans="1:4" ht="89.25">
      <c r="A103" s="4" t="s">
        <v>3155</v>
      </c>
      <c r="B103" s="8">
        <v>4500215</v>
      </c>
      <c r="C103" s="9" t="s">
        <v>2659</v>
      </c>
      <c r="D103" s="10">
        <v>50</v>
      </c>
    </row>
    <row r="104" spans="1:4" ht="102">
      <c r="A104" s="4" t="s">
        <v>3155</v>
      </c>
      <c r="B104" s="8">
        <v>4500217</v>
      </c>
      <c r="C104" s="9" t="s">
        <v>3799</v>
      </c>
      <c r="D104" s="10">
        <v>9</v>
      </c>
    </row>
    <row r="105" spans="1:4" ht="102">
      <c r="A105" s="4" t="s">
        <v>3155</v>
      </c>
      <c r="B105" s="8">
        <v>4500240</v>
      </c>
      <c r="C105" s="9" t="s">
        <v>4533</v>
      </c>
      <c r="D105" s="10">
        <v>26</v>
      </c>
    </row>
    <row r="106" spans="1:4" ht="153">
      <c r="A106" s="4" t="s">
        <v>3155</v>
      </c>
      <c r="B106" s="8">
        <v>4500246</v>
      </c>
      <c r="C106" s="9" t="s">
        <v>2114</v>
      </c>
      <c r="D106" s="10">
        <v>0</v>
      </c>
    </row>
    <row r="107" spans="1:4" ht="204">
      <c r="A107" s="4" t="s">
        <v>3155</v>
      </c>
      <c r="B107" s="8">
        <v>4500264</v>
      </c>
      <c r="C107" s="9" t="s">
        <v>1208</v>
      </c>
      <c r="D107" s="10">
        <v>33</v>
      </c>
    </row>
    <row r="108" spans="1:4" ht="63.75">
      <c r="A108" s="4" t="s">
        <v>3155</v>
      </c>
      <c r="B108" s="8">
        <v>4500269</v>
      </c>
      <c r="C108" s="9" t="s">
        <v>1958</v>
      </c>
      <c r="D108" s="10">
        <v>0</v>
      </c>
    </row>
    <row r="109" spans="1:4" ht="140.25">
      <c r="A109" s="4" t="s">
        <v>3155</v>
      </c>
      <c r="B109" s="5" t="s">
        <v>1839</v>
      </c>
      <c r="C109" s="6" t="s">
        <v>3223</v>
      </c>
      <c r="D109" s="7">
        <v>161</v>
      </c>
    </row>
    <row r="110" spans="1:4" ht="89.25">
      <c r="A110" s="4" t="s">
        <v>3155</v>
      </c>
      <c r="B110" s="8">
        <v>4500220</v>
      </c>
      <c r="C110" s="9" t="s">
        <v>2117</v>
      </c>
      <c r="D110" s="10">
        <v>0</v>
      </c>
    </row>
    <row r="111" spans="1:4" ht="114.75">
      <c r="A111" s="4" t="s">
        <v>3155</v>
      </c>
      <c r="B111" s="8">
        <v>4500222</v>
      </c>
      <c r="C111" s="9" t="s">
        <v>1193</v>
      </c>
      <c r="D111" s="10">
        <v>0</v>
      </c>
    </row>
    <row r="112" spans="1:4" ht="114.75">
      <c r="A112" s="4" t="s">
        <v>3155</v>
      </c>
      <c r="B112" s="8">
        <v>4500224</v>
      </c>
      <c r="C112" s="9" t="s">
        <v>1203</v>
      </c>
      <c r="D112" s="10">
        <v>161</v>
      </c>
    </row>
    <row r="113" spans="1:4" ht="102">
      <c r="A113" s="4" t="s">
        <v>3155</v>
      </c>
      <c r="B113" s="8">
        <v>4500238</v>
      </c>
      <c r="C113" s="9" t="s">
        <v>1263</v>
      </c>
      <c r="D113" s="10">
        <v>0</v>
      </c>
    </row>
    <row r="114" spans="1:4" ht="178.5">
      <c r="A114" s="4" t="s">
        <v>3155</v>
      </c>
      <c r="B114" s="8">
        <v>4500242</v>
      </c>
      <c r="C114" s="9" t="s">
        <v>3215</v>
      </c>
      <c r="D114" s="10">
        <v>0</v>
      </c>
    </row>
    <row r="115" spans="1:4" ht="114.75">
      <c r="A115" s="4" t="s">
        <v>3155</v>
      </c>
      <c r="B115" s="8">
        <v>4500270</v>
      </c>
      <c r="C115" s="9" t="s">
        <v>2612</v>
      </c>
      <c r="D115" s="10">
        <v>0</v>
      </c>
    </row>
    <row r="116" spans="1:4" ht="153">
      <c r="A116" s="4" t="s">
        <v>3155</v>
      </c>
      <c r="B116" s="5" t="s">
        <v>1909</v>
      </c>
      <c r="C116" s="6" t="s">
        <v>3871</v>
      </c>
      <c r="D116" s="7">
        <v>14035</v>
      </c>
    </row>
    <row r="117" spans="1:4" ht="63.75">
      <c r="A117" s="4" t="s">
        <v>3155</v>
      </c>
      <c r="B117" s="5" t="s">
        <v>1194</v>
      </c>
      <c r="C117" s="6" t="s">
        <v>2558</v>
      </c>
      <c r="D117" s="7">
        <v>8292</v>
      </c>
    </row>
    <row r="118" spans="1:4" ht="127.5">
      <c r="A118" s="4" t="s">
        <v>3155</v>
      </c>
      <c r="B118" s="8">
        <v>4500213</v>
      </c>
      <c r="C118" s="9" t="s">
        <v>3796</v>
      </c>
      <c r="D118" s="10">
        <v>8292</v>
      </c>
    </row>
    <row r="119" spans="1:4" ht="216.75">
      <c r="A119" s="4" t="s">
        <v>3155</v>
      </c>
      <c r="B119" s="8">
        <v>4501212</v>
      </c>
      <c r="C119" s="9" t="s">
        <v>1854</v>
      </c>
      <c r="D119" s="10">
        <v>0</v>
      </c>
    </row>
    <row r="120" spans="1:4" ht="76.5">
      <c r="A120" s="4" t="s">
        <v>3155</v>
      </c>
      <c r="B120" s="5" t="s">
        <v>3869</v>
      </c>
      <c r="C120" s="6" t="s">
        <v>2425</v>
      </c>
      <c r="D120" s="7">
        <v>3397</v>
      </c>
    </row>
    <row r="121" spans="1:4" ht="127.5">
      <c r="A121" s="4" t="s">
        <v>3155</v>
      </c>
      <c r="B121" s="8">
        <v>4500207</v>
      </c>
      <c r="C121" s="9" t="s">
        <v>3207</v>
      </c>
      <c r="D121" s="10">
        <v>3397</v>
      </c>
    </row>
    <row r="122" spans="1:4" ht="229.5">
      <c r="A122" s="4" t="s">
        <v>3155</v>
      </c>
      <c r="B122" s="8">
        <v>4501206</v>
      </c>
      <c r="C122" s="9" t="s">
        <v>4527</v>
      </c>
      <c r="D122" s="10">
        <v>0</v>
      </c>
    </row>
    <row r="123" spans="1:4" ht="153">
      <c r="A123" s="4" t="s">
        <v>3155</v>
      </c>
      <c r="B123" s="5" t="s">
        <v>1171</v>
      </c>
      <c r="C123" s="6" t="s">
        <v>1861</v>
      </c>
      <c r="D123" s="7">
        <v>0</v>
      </c>
    </row>
    <row r="124" spans="1:4" ht="165.75">
      <c r="A124" s="4" t="s">
        <v>3155</v>
      </c>
      <c r="B124" s="8">
        <v>4500271</v>
      </c>
      <c r="C124" s="9" t="s">
        <v>4475</v>
      </c>
      <c r="D124" s="10">
        <v>0</v>
      </c>
    </row>
    <row r="125" spans="1:4" ht="63.75">
      <c r="A125" s="4" t="s">
        <v>3155</v>
      </c>
      <c r="B125" s="5" t="s">
        <v>4489</v>
      </c>
      <c r="C125" s="6" t="s">
        <v>2074</v>
      </c>
      <c r="D125" s="7">
        <v>481</v>
      </c>
    </row>
    <row r="126" spans="1:4" ht="114.75">
      <c r="A126" s="4" t="s">
        <v>3155</v>
      </c>
      <c r="B126" s="8">
        <v>4500255</v>
      </c>
      <c r="C126" s="9" t="s">
        <v>2557</v>
      </c>
      <c r="D126" s="10">
        <v>481</v>
      </c>
    </row>
    <row r="127" spans="1:4" ht="242.25">
      <c r="A127" s="4" t="s">
        <v>3155</v>
      </c>
      <c r="B127" s="8">
        <v>4501218</v>
      </c>
      <c r="C127" s="9" t="s">
        <v>4410</v>
      </c>
      <c r="D127" s="10">
        <v>0</v>
      </c>
    </row>
    <row r="128" spans="1:4" ht="114.75">
      <c r="A128" s="4" t="s">
        <v>3155</v>
      </c>
      <c r="B128" s="5" t="s">
        <v>1844</v>
      </c>
      <c r="C128" s="6" t="s">
        <v>3010</v>
      </c>
      <c r="D128" s="7">
        <v>1857</v>
      </c>
    </row>
    <row r="129" spans="1:4" ht="140.25">
      <c r="A129" s="4" t="s">
        <v>3155</v>
      </c>
      <c r="B129" s="5" t="s">
        <v>4523</v>
      </c>
      <c r="C129" s="6" t="s">
        <v>2077</v>
      </c>
      <c r="D129" s="7">
        <v>120</v>
      </c>
    </row>
    <row r="130" spans="1:4" ht="89.25">
      <c r="A130" s="4" t="s">
        <v>3155</v>
      </c>
      <c r="B130" s="8">
        <v>4500204</v>
      </c>
      <c r="C130" s="9" t="s">
        <v>1934</v>
      </c>
      <c r="D130" s="10">
        <v>120</v>
      </c>
    </row>
    <row r="131" spans="1:4" ht="114.75">
      <c r="A131" s="4" t="s">
        <v>3155</v>
      </c>
      <c r="B131" s="5" t="s">
        <v>4434</v>
      </c>
      <c r="C131" s="6" t="s">
        <v>1944</v>
      </c>
      <c r="D131" s="7">
        <v>601</v>
      </c>
    </row>
    <row r="132" spans="1:4" ht="153">
      <c r="A132" s="4" t="s">
        <v>3155</v>
      </c>
      <c r="B132" s="8">
        <v>4500247</v>
      </c>
      <c r="C132" s="9" t="s">
        <v>1820</v>
      </c>
      <c r="D132" s="10">
        <v>601</v>
      </c>
    </row>
    <row r="133" spans="1:4" ht="76.5">
      <c r="A133" s="4" t="s">
        <v>3155</v>
      </c>
      <c r="B133" s="5" t="s">
        <v>1276</v>
      </c>
      <c r="C133" s="6" t="s">
        <v>2636</v>
      </c>
      <c r="D133" s="7">
        <v>752</v>
      </c>
    </row>
    <row r="134" spans="1:4" ht="102">
      <c r="A134" s="4" t="s">
        <v>3155</v>
      </c>
      <c r="B134" s="8">
        <v>4500250</v>
      </c>
      <c r="C134" s="9" t="s">
        <v>3184</v>
      </c>
      <c r="D134" s="10">
        <v>752</v>
      </c>
    </row>
    <row r="135" spans="1:4" ht="140.25">
      <c r="A135" s="4" t="s">
        <v>3155</v>
      </c>
      <c r="B135" s="5" t="s">
        <v>1943</v>
      </c>
      <c r="C135" s="6" t="s">
        <v>2091</v>
      </c>
      <c r="D135" s="7">
        <v>0</v>
      </c>
    </row>
    <row r="136" spans="1:4" ht="102">
      <c r="A136" s="4" t="s">
        <v>3155</v>
      </c>
      <c r="B136" s="8">
        <v>4500272</v>
      </c>
      <c r="C136" s="9" t="s">
        <v>3868</v>
      </c>
      <c r="D136" s="10">
        <v>0</v>
      </c>
    </row>
    <row r="137" spans="1:4" ht="76.5">
      <c r="A137" s="4" t="s">
        <v>3155</v>
      </c>
      <c r="B137" s="5" t="s">
        <v>3752</v>
      </c>
      <c r="C137" s="6" t="s">
        <v>2520</v>
      </c>
      <c r="D137" s="7">
        <v>384</v>
      </c>
    </row>
    <row r="138" spans="1:4" ht="140.25">
      <c r="A138" s="4" t="s">
        <v>3155</v>
      </c>
      <c r="B138" s="8">
        <v>4500248</v>
      </c>
      <c r="C138" s="9" t="s">
        <v>3747</v>
      </c>
      <c r="D138" s="10">
        <v>0</v>
      </c>
    </row>
    <row r="139" spans="1:4" ht="63.75">
      <c r="A139" s="4" t="s">
        <v>3155</v>
      </c>
      <c r="B139" s="8">
        <v>4500273</v>
      </c>
      <c r="C139" s="9" t="s">
        <v>2460</v>
      </c>
      <c r="D139" s="10">
        <v>0</v>
      </c>
    </row>
    <row r="140" spans="1:4" ht="178.5">
      <c r="A140" s="4" t="s">
        <v>3155</v>
      </c>
      <c r="B140" s="8">
        <v>4500285</v>
      </c>
      <c r="C140" s="9" t="s">
        <v>1855</v>
      </c>
      <c r="D140" s="10">
        <v>384</v>
      </c>
    </row>
    <row r="141" spans="1:4" ht="153">
      <c r="A141" s="4" t="s">
        <v>3155</v>
      </c>
      <c r="B141" s="5" t="s">
        <v>2605</v>
      </c>
      <c r="C141" s="6" t="s">
        <v>2429</v>
      </c>
      <c r="D141" s="7">
        <v>8</v>
      </c>
    </row>
    <row r="142" spans="1:4" ht="153">
      <c r="A142" s="4" t="s">
        <v>3155</v>
      </c>
      <c r="B142" s="5" t="s">
        <v>2403</v>
      </c>
      <c r="C142" s="6" t="s">
        <v>3002</v>
      </c>
      <c r="D142" s="7">
        <v>0</v>
      </c>
    </row>
    <row r="143" spans="1:4" ht="127.5">
      <c r="A143" s="4" t="s">
        <v>3155</v>
      </c>
      <c r="B143" s="8">
        <v>4500274</v>
      </c>
      <c r="C143" s="9" t="s">
        <v>1835</v>
      </c>
      <c r="D143" s="10">
        <v>0</v>
      </c>
    </row>
    <row r="144" spans="1:4" ht="153">
      <c r="A144" s="4" t="s">
        <v>3155</v>
      </c>
      <c r="B144" s="5" t="s">
        <v>1281</v>
      </c>
      <c r="C144" s="6" t="s">
        <v>2473</v>
      </c>
      <c r="D144" s="7">
        <v>8</v>
      </c>
    </row>
    <row r="145" spans="1:4" ht="102">
      <c r="A145" s="4" t="s">
        <v>3155</v>
      </c>
      <c r="B145" s="8">
        <v>4500202</v>
      </c>
      <c r="C145" s="9" t="s">
        <v>4494</v>
      </c>
      <c r="D145" s="10">
        <v>0</v>
      </c>
    </row>
    <row r="146" spans="1:4" ht="127.5">
      <c r="A146" s="4" t="s">
        <v>3155</v>
      </c>
      <c r="B146" s="8">
        <v>4500210</v>
      </c>
      <c r="C146" s="9" t="s">
        <v>3228</v>
      </c>
      <c r="D146" s="10">
        <v>0</v>
      </c>
    </row>
    <row r="147" spans="1:4" ht="102">
      <c r="A147" s="4" t="s">
        <v>3155</v>
      </c>
      <c r="B147" s="8">
        <v>4500216</v>
      </c>
      <c r="C147" s="9" t="s">
        <v>2409</v>
      </c>
      <c r="D147" s="10">
        <v>0</v>
      </c>
    </row>
    <row r="148" spans="1:4" ht="114.75">
      <c r="A148" s="4" t="s">
        <v>3155</v>
      </c>
      <c r="B148" s="8">
        <v>4500219</v>
      </c>
      <c r="C148" s="9" t="s">
        <v>3746</v>
      </c>
      <c r="D148" s="10">
        <v>2</v>
      </c>
    </row>
    <row r="149" spans="1:4" ht="89.25">
      <c r="A149" s="4" t="s">
        <v>3155</v>
      </c>
      <c r="B149" s="8">
        <v>4500221</v>
      </c>
      <c r="C149" s="9" t="s">
        <v>3808</v>
      </c>
      <c r="D149" s="10">
        <v>0</v>
      </c>
    </row>
    <row r="150" spans="1:4" ht="114.75">
      <c r="A150" s="4" t="s">
        <v>3155</v>
      </c>
      <c r="B150" s="8">
        <v>4500223</v>
      </c>
      <c r="C150" s="9" t="s">
        <v>3268</v>
      </c>
      <c r="D150" s="10">
        <v>0</v>
      </c>
    </row>
    <row r="151" spans="1:4" ht="114.75">
      <c r="A151" s="4" t="s">
        <v>3155</v>
      </c>
      <c r="B151" s="8">
        <v>4500225</v>
      </c>
      <c r="C151" s="9" t="s">
        <v>3236</v>
      </c>
      <c r="D151" s="10">
        <v>6</v>
      </c>
    </row>
    <row r="152" spans="1:4" ht="102">
      <c r="A152" s="4" t="s">
        <v>3155</v>
      </c>
      <c r="B152" s="8">
        <v>4500239</v>
      </c>
      <c r="C152" s="9" t="s">
        <v>3782</v>
      </c>
      <c r="D152" s="10">
        <v>0</v>
      </c>
    </row>
    <row r="153" spans="1:4" ht="102">
      <c r="A153" s="4" t="s">
        <v>3155</v>
      </c>
      <c r="B153" s="5" t="s">
        <v>2648</v>
      </c>
      <c r="C153" s="6" t="s">
        <v>3764</v>
      </c>
      <c r="D153" s="7">
        <v>0</v>
      </c>
    </row>
    <row r="154" spans="1:4" ht="102">
      <c r="A154" s="4" t="s">
        <v>3155</v>
      </c>
      <c r="B154" s="8">
        <v>4500275</v>
      </c>
      <c r="C154" s="9" t="s">
        <v>2023</v>
      </c>
      <c r="D154" s="10">
        <v>0</v>
      </c>
    </row>
    <row r="155" spans="1:4" ht="178.5">
      <c r="A155" s="4" t="s">
        <v>3155</v>
      </c>
      <c r="B155" s="5" t="s">
        <v>2115</v>
      </c>
      <c r="C155" s="6" t="s">
        <v>4321</v>
      </c>
      <c r="D155" s="7">
        <v>18242</v>
      </c>
    </row>
    <row r="156" spans="1:4" ht="140.25">
      <c r="A156" s="4" t="s">
        <v>3155</v>
      </c>
      <c r="B156" s="5" t="s">
        <v>1301</v>
      </c>
      <c r="C156" s="6" t="s">
        <v>4505</v>
      </c>
      <c r="D156" s="7">
        <v>16070</v>
      </c>
    </row>
    <row r="157" spans="1:4" ht="153">
      <c r="A157" s="4" t="s">
        <v>3155</v>
      </c>
      <c r="B157" s="8">
        <v>4500214</v>
      </c>
      <c r="C157" s="9" t="s">
        <v>2448</v>
      </c>
      <c r="D157" s="10">
        <v>16070</v>
      </c>
    </row>
    <row r="158" spans="1:4" ht="153">
      <c r="A158" s="4" t="s">
        <v>3155</v>
      </c>
      <c r="B158" s="5" t="s">
        <v>1187</v>
      </c>
      <c r="C158" s="6" t="s">
        <v>2627</v>
      </c>
      <c r="D158" s="7">
        <v>2172</v>
      </c>
    </row>
    <row r="159" spans="1:4" ht="153">
      <c r="A159" s="4" t="s">
        <v>3155</v>
      </c>
      <c r="B159" s="8">
        <v>4500208</v>
      </c>
      <c r="C159" s="9" t="s">
        <v>3791</v>
      </c>
      <c r="D159" s="10">
        <v>2172</v>
      </c>
    </row>
    <row r="160" spans="1:4" ht="127.5">
      <c r="A160" s="4" t="s">
        <v>3155</v>
      </c>
      <c r="B160" s="5" t="s">
        <v>2665</v>
      </c>
      <c r="C160" s="6" t="s">
        <v>1882</v>
      </c>
      <c r="D160" s="7">
        <v>0</v>
      </c>
    </row>
    <row r="161" spans="1:4" ht="178.5">
      <c r="A161" s="4" t="s">
        <v>3155</v>
      </c>
      <c r="B161" s="8">
        <v>4500256</v>
      </c>
      <c r="C161" s="9" t="s">
        <v>4471</v>
      </c>
      <c r="D161" s="10">
        <v>0</v>
      </c>
    </row>
    <row r="162" spans="1:4" ht="178.5">
      <c r="A162" s="4" t="s">
        <v>3155</v>
      </c>
      <c r="B162" s="5" t="s">
        <v>3792</v>
      </c>
      <c r="C162" s="6" t="s">
        <v>3890</v>
      </c>
      <c r="D162" s="7">
        <v>0</v>
      </c>
    </row>
    <row r="163" spans="1:4" ht="153">
      <c r="A163" s="4" t="s">
        <v>3155</v>
      </c>
      <c r="B163" s="8">
        <v>4500276</v>
      </c>
      <c r="C163" s="9" t="s">
        <v>4567</v>
      </c>
      <c r="D163" s="10">
        <v>0</v>
      </c>
    </row>
    <row r="164" spans="1:4" ht="89.25">
      <c r="A164" s="4" t="s">
        <v>3155</v>
      </c>
      <c r="B164" s="5" t="s">
        <v>2098</v>
      </c>
      <c r="C164" s="6" t="s">
        <v>3175</v>
      </c>
      <c r="D164" s="7">
        <v>470</v>
      </c>
    </row>
    <row r="165" spans="1:4" ht="102">
      <c r="A165" s="4" t="s">
        <v>3155</v>
      </c>
      <c r="B165" s="8">
        <v>4500226</v>
      </c>
      <c r="C165" s="9" t="s">
        <v>3855</v>
      </c>
      <c r="D165" s="10">
        <v>121</v>
      </c>
    </row>
    <row r="166" spans="1:4" ht="102">
      <c r="A166" s="4" t="s">
        <v>3155</v>
      </c>
      <c r="B166" s="8">
        <v>4500227</v>
      </c>
      <c r="C166" s="9" t="s">
        <v>4452</v>
      </c>
      <c r="D166" s="10">
        <v>4</v>
      </c>
    </row>
    <row r="167" spans="1:4" ht="102">
      <c r="A167" s="4" t="s">
        <v>3155</v>
      </c>
      <c r="B167" s="8">
        <v>4500237</v>
      </c>
      <c r="C167" s="9" t="s">
        <v>4336</v>
      </c>
      <c r="D167" s="10">
        <v>343</v>
      </c>
    </row>
    <row r="168" spans="1:4" ht="114.75">
      <c r="A168" s="4" t="s">
        <v>3155</v>
      </c>
      <c r="B168" s="8">
        <v>4500241</v>
      </c>
      <c r="C168" s="9" t="s">
        <v>3622</v>
      </c>
      <c r="D168" s="10">
        <v>3</v>
      </c>
    </row>
    <row r="169" spans="1:4" ht="191.25">
      <c r="A169" s="4" t="s">
        <v>3155</v>
      </c>
      <c r="B169" s="8">
        <v>4500243</v>
      </c>
      <c r="C169" s="9" t="s">
        <v>3220</v>
      </c>
      <c r="D169" s="10">
        <v>0</v>
      </c>
    </row>
    <row r="170" spans="1:4" ht="102">
      <c r="A170" s="4" t="s">
        <v>3155</v>
      </c>
      <c r="B170" s="5" t="s">
        <v>1304</v>
      </c>
      <c r="C170" s="6" t="s">
        <v>3878</v>
      </c>
      <c r="D170" s="7">
        <v>4773</v>
      </c>
    </row>
    <row r="171" spans="1:4" ht="102">
      <c r="A171" s="4" t="s">
        <v>3155</v>
      </c>
      <c r="B171" s="5" t="s">
        <v>1995</v>
      </c>
      <c r="C171" s="6" t="s">
        <v>2582</v>
      </c>
      <c r="D171" s="7">
        <v>3015</v>
      </c>
    </row>
    <row r="172" spans="1:4" ht="89.25">
      <c r="A172" s="4" t="s">
        <v>3155</v>
      </c>
      <c r="B172" s="8">
        <v>4500277</v>
      </c>
      <c r="C172" s="9" t="s">
        <v>4449</v>
      </c>
      <c r="D172" s="10">
        <v>3015</v>
      </c>
    </row>
    <row r="173" spans="1:4" ht="102">
      <c r="A173" s="4" t="s">
        <v>3155</v>
      </c>
      <c r="B173" s="5" t="s">
        <v>2677</v>
      </c>
      <c r="C173" s="6" t="s">
        <v>3645</v>
      </c>
      <c r="D173" s="7">
        <v>887</v>
      </c>
    </row>
    <row r="174" spans="1:4" ht="89.25">
      <c r="A174" s="4" t="s">
        <v>3155</v>
      </c>
      <c r="B174" s="8">
        <v>4500278</v>
      </c>
      <c r="C174" s="9" t="s">
        <v>2432</v>
      </c>
      <c r="D174" s="10">
        <v>887</v>
      </c>
    </row>
    <row r="175" spans="1:4" ht="102">
      <c r="A175" s="4" t="s">
        <v>3155</v>
      </c>
      <c r="B175" s="5" t="s">
        <v>1849</v>
      </c>
      <c r="C175" s="6" t="s">
        <v>3278</v>
      </c>
      <c r="D175" s="7">
        <v>342</v>
      </c>
    </row>
    <row r="176" spans="1:4" ht="89.25">
      <c r="A176" s="4" t="s">
        <v>3155</v>
      </c>
      <c r="B176" s="8">
        <v>4500279</v>
      </c>
      <c r="C176" s="9" t="s">
        <v>4535</v>
      </c>
      <c r="D176" s="10">
        <v>342</v>
      </c>
    </row>
    <row r="177" spans="1:4" ht="153">
      <c r="A177" s="4" t="s">
        <v>3155</v>
      </c>
      <c r="B177" s="5" t="s">
        <v>3784</v>
      </c>
      <c r="C177" s="6" t="s">
        <v>4380</v>
      </c>
      <c r="D177" s="7">
        <v>0</v>
      </c>
    </row>
    <row r="178" spans="1:4" ht="178.5">
      <c r="A178" s="4" t="s">
        <v>3155</v>
      </c>
      <c r="B178" s="8">
        <v>4500280</v>
      </c>
      <c r="C178" s="9" t="s">
        <v>3258</v>
      </c>
      <c r="D178" s="10">
        <v>0</v>
      </c>
    </row>
    <row r="179" spans="1:4" ht="204">
      <c r="A179" s="4" t="s">
        <v>3155</v>
      </c>
      <c r="B179" s="5" t="s">
        <v>2641</v>
      </c>
      <c r="C179" s="6" t="s">
        <v>3160</v>
      </c>
      <c r="D179" s="7">
        <v>0</v>
      </c>
    </row>
    <row r="180" spans="1:4" ht="114.75">
      <c r="A180" s="4" t="s">
        <v>3155</v>
      </c>
      <c r="B180" s="8">
        <v>4500265</v>
      </c>
      <c r="C180" s="9" t="s">
        <v>4373</v>
      </c>
      <c r="D180" s="10">
        <v>0</v>
      </c>
    </row>
    <row r="181" spans="1:4" ht="204">
      <c r="A181" s="4" t="s">
        <v>3155</v>
      </c>
      <c r="B181" s="8">
        <v>4500283</v>
      </c>
      <c r="C181" s="9" t="s">
        <v>1871</v>
      </c>
      <c r="D181" s="10">
        <v>0</v>
      </c>
    </row>
    <row r="182" spans="1:4" ht="76.5">
      <c r="A182" s="4" t="s">
        <v>3155</v>
      </c>
      <c r="B182" s="5" t="s">
        <v>2100</v>
      </c>
      <c r="C182" s="6" t="s">
        <v>4417</v>
      </c>
      <c r="D182" s="7">
        <v>529</v>
      </c>
    </row>
    <row r="183" spans="1:4" ht="63.75">
      <c r="A183" s="4" t="s">
        <v>3155</v>
      </c>
      <c r="B183" s="8">
        <v>4500281</v>
      </c>
      <c r="C183" s="9" t="s">
        <v>2085</v>
      </c>
      <c r="D183" s="10">
        <v>529</v>
      </c>
    </row>
    <row r="184" spans="1:4" ht="140.25">
      <c r="A184" s="4" t="s">
        <v>3155</v>
      </c>
      <c r="B184" s="5" t="s">
        <v>3662</v>
      </c>
      <c r="C184" s="6" t="s">
        <v>2701</v>
      </c>
      <c r="D184" s="7">
        <v>0</v>
      </c>
    </row>
    <row r="185" spans="1:4" ht="127.5">
      <c r="A185" s="4" t="s">
        <v>3155</v>
      </c>
      <c r="B185" s="8">
        <v>4500282</v>
      </c>
      <c r="C185" s="9" t="s">
        <v>4551</v>
      </c>
      <c r="D185" s="10">
        <v>0</v>
      </c>
    </row>
    <row r="186" spans="1:4" ht="63.75">
      <c r="A186" s="4" t="s">
        <v>3155</v>
      </c>
      <c r="B186" s="5" t="s">
        <v>3823</v>
      </c>
      <c r="C186" s="6" t="s">
        <v>4510</v>
      </c>
      <c r="D186" s="7">
        <v>0</v>
      </c>
    </row>
    <row r="187" spans="1:4" ht="38.25">
      <c r="A187" s="4" t="s">
        <v>3155</v>
      </c>
      <c r="B187" s="5" t="s">
        <v>2437</v>
      </c>
      <c r="C187" s="6" t="s">
        <v>3192</v>
      </c>
      <c r="D187" s="7">
        <v>2678</v>
      </c>
    </row>
    <row r="188" spans="1:4" ht="51">
      <c r="A188" s="4" t="s">
        <v>3155</v>
      </c>
      <c r="B188" s="5" t="s">
        <v>2661</v>
      </c>
      <c r="C188" s="6" t="s">
        <v>4490</v>
      </c>
      <c r="D188" s="7">
        <v>1178</v>
      </c>
    </row>
    <row r="189" spans="1:4" ht="102">
      <c r="A189" s="4" t="s">
        <v>3155</v>
      </c>
      <c r="B189" s="5" t="s">
        <v>2580</v>
      </c>
      <c r="C189" s="6" t="s">
        <v>3776</v>
      </c>
      <c r="D189" s="7">
        <v>106</v>
      </c>
    </row>
    <row r="190" spans="1:4" ht="51">
      <c r="A190" s="4" t="s">
        <v>3155</v>
      </c>
      <c r="B190" s="8">
        <v>4600203</v>
      </c>
      <c r="C190" s="9" t="s">
        <v>4331</v>
      </c>
      <c r="D190" s="10">
        <v>106</v>
      </c>
    </row>
    <row r="191" spans="1:4" ht="25.5">
      <c r="A191" s="4" t="s">
        <v>3155</v>
      </c>
      <c r="B191" s="5" t="s">
        <v>3812</v>
      </c>
      <c r="C191" s="6" t="s">
        <v>3873</v>
      </c>
      <c r="D191" s="7">
        <v>1072</v>
      </c>
    </row>
    <row r="192" spans="1:4" ht="89.25">
      <c r="A192" s="4" t="s">
        <v>3155</v>
      </c>
      <c r="B192" s="8">
        <v>4500230</v>
      </c>
      <c r="C192" s="9" t="s">
        <v>4468</v>
      </c>
      <c r="D192" s="10">
        <v>1072</v>
      </c>
    </row>
    <row r="193" spans="1:4" ht="51">
      <c r="A193" s="4" t="s">
        <v>3155</v>
      </c>
      <c r="B193" s="8">
        <v>4500284</v>
      </c>
      <c r="C193" s="9" t="s">
        <v>1937</v>
      </c>
      <c r="D193" s="10">
        <v>0</v>
      </c>
    </row>
    <row r="194" spans="1:4" ht="51">
      <c r="A194" s="4" t="s">
        <v>3155</v>
      </c>
      <c r="B194" s="5" t="s">
        <v>1176</v>
      </c>
      <c r="C194" s="6" t="s">
        <v>4477</v>
      </c>
      <c r="D194" s="7">
        <v>1500</v>
      </c>
    </row>
    <row r="195" spans="1:4" ht="25.5">
      <c r="A195" s="4" t="s">
        <v>3155</v>
      </c>
      <c r="B195" s="8">
        <v>4500232</v>
      </c>
      <c r="C195" s="9" t="s">
        <v>2063</v>
      </c>
      <c r="D195" s="10">
        <v>63</v>
      </c>
    </row>
    <row r="196" spans="1:4" ht="51">
      <c r="A196" s="4" t="s">
        <v>3155</v>
      </c>
      <c r="B196" s="8">
        <v>4500233</v>
      </c>
      <c r="C196" s="9" t="s">
        <v>4378</v>
      </c>
      <c r="D196" s="10">
        <v>746</v>
      </c>
    </row>
    <row r="197" spans="1:4" ht="51">
      <c r="A197" s="4" t="s">
        <v>3155</v>
      </c>
      <c r="B197" s="8">
        <v>4500234</v>
      </c>
      <c r="C197" s="9" t="s">
        <v>2027</v>
      </c>
      <c r="D197" s="10">
        <v>326</v>
      </c>
    </row>
    <row r="198" spans="1:4" ht="153">
      <c r="A198" s="4" t="s">
        <v>3155</v>
      </c>
      <c r="B198" s="8">
        <v>4500236</v>
      </c>
      <c r="C198" s="9" t="s">
        <v>1165</v>
      </c>
      <c r="D198" s="10">
        <v>0</v>
      </c>
    </row>
    <row r="199" spans="1:4" ht="76.5">
      <c r="A199" s="4" t="s">
        <v>3155</v>
      </c>
      <c r="B199" s="8">
        <v>4600201</v>
      </c>
      <c r="C199" s="9" t="s">
        <v>3827</v>
      </c>
      <c r="D199" s="10">
        <v>0</v>
      </c>
    </row>
    <row r="200" spans="1:4" ht="114.75">
      <c r="A200" s="4" t="s">
        <v>3155</v>
      </c>
      <c r="B200" s="8">
        <v>4600202</v>
      </c>
      <c r="C200" s="9" t="s">
        <v>4547</v>
      </c>
      <c r="D200" s="10">
        <v>365</v>
      </c>
    </row>
    <row r="201" spans="1:4" ht="89.25">
      <c r="A201" s="4" t="s">
        <v>3155</v>
      </c>
      <c r="B201" s="5" t="s">
        <v>4332</v>
      </c>
      <c r="C201" s="6" t="s">
        <v>1213</v>
      </c>
      <c r="D201" s="7">
        <v>2229</v>
      </c>
    </row>
    <row r="202" spans="1:4" ht="51">
      <c r="A202" s="4" t="s">
        <v>3155</v>
      </c>
      <c r="B202" s="5" t="s">
        <v>4353</v>
      </c>
      <c r="C202" s="6" t="s">
        <v>1860</v>
      </c>
      <c r="D202" s="7">
        <v>24</v>
      </c>
    </row>
    <row r="203" spans="1:4" ht="38.25">
      <c r="A203" s="4" t="s">
        <v>3155</v>
      </c>
      <c r="B203" s="8">
        <v>4500308</v>
      </c>
      <c r="C203" s="9" t="s">
        <v>1918</v>
      </c>
      <c r="D203" s="10">
        <v>24</v>
      </c>
    </row>
    <row r="204" spans="1:4" ht="102">
      <c r="A204" s="4" t="s">
        <v>3155</v>
      </c>
      <c r="B204" s="5" t="s">
        <v>2484</v>
      </c>
      <c r="C204" s="6" t="s">
        <v>3867</v>
      </c>
      <c r="D204" s="7">
        <v>2205</v>
      </c>
    </row>
    <row r="205" spans="1:4" ht="114.75">
      <c r="A205" s="4" t="s">
        <v>3155</v>
      </c>
      <c r="B205" s="5" t="s">
        <v>1900</v>
      </c>
      <c r="C205" s="6" t="s">
        <v>1177</v>
      </c>
      <c r="D205" s="7">
        <v>0</v>
      </c>
    </row>
    <row r="206" spans="1:4" ht="242.25">
      <c r="A206" s="4" t="s">
        <v>3155</v>
      </c>
      <c r="B206" s="5" t="s">
        <v>4330</v>
      </c>
      <c r="C206" s="6" t="s">
        <v>4326</v>
      </c>
      <c r="D206" s="7">
        <v>0</v>
      </c>
    </row>
    <row r="207" spans="1:4" ht="102">
      <c r="A207" s="4" t="s">
        <v>3155</v>
      </c>
      <c r="B207" s="8">
        <v>4500307</v>
      </c>
      <c r="C207" s="9" t="s">
        <v>4563</v>
      </c>
      <c r="D207" s="10">
        <v>0</v>
      </c>
    </row>
    <row r="208" spans="1:4" ht="140.25">
      <c r="A208" s="4" t="s">
        <v>3155</v>
      </c>
      <c r="B208" s="5" t="s">
        <v>3174</v>
      </c>
      <c r="C208" s="6" t="s">
        <v>2068</v>
      </c>
      <c r="D208" s="7">
        <v>0</v>
      </c>
    </row>
    <row r="209" spans="1:4" ht="127.5">
      <c r="A209" s="4" t="s">
        <v>3155</v>
      </c>
      <c r="B209" s="8">
        <v>4500309</v>
      </c>
      <c r="C209" s="9" t="s">
        <v>4426</v>
      </c>
      <c r="D209" s="10">
        <v>0</v>
      </c>
    </row>
    <row r="210" spans="1:4" ht="89.25">
      <c r="A210" s="4" t="s">
        <v>3155</v>
      </c>
      <c r="B210" s="8">
        <v>4500310</v>
      </c>
      <c r="C210" s="9" t="s">
        <v>1303</v>
      </c>
      <c r="D210" s="10">
        <v>0</v>
      </c>
    </row>
    <row r="211" spans="1:4" ht="178.5">
      <c r="A211" s="4" t="s">
        <v>3155</v>
      </c>
      <c r="B211" s="8">
        <v>4500317</v>
      </c>
      <c r="C211" s="9" t="s">
        <v>2581</v>
      </c>
      <c r="D211" s="10">
        <v>0</v>
      </c>
    </row>
    <row r="212" spans="1:4" ht="178.5">
      <c r="A212" s="4" t="s">
        <v>3155</v>
      </c>
      <c r="B212" s="5" t="s">
        <v>3875</v>
      </c>
      <c r="C212" s="6" t="s">
        <v>3623</v>
      </c>
      <c r="D212" s="7">
        <v>0</v>
      </c>
    </row>
    <row r="213" spans="1:4" ht="153">
      <c r="A213" s="4" t="s">
        <v>3155</v>
      </c>
      <c r="B213" s="8">
        <v>4500311</v>
      </c>
      <c r="C213" s="9" t="s">
        <v>1962</v>
      </c>
      <c r="D213" s="10">
        <v>0</v>
      </c>
    </row>
    <row r="214" spans="1:4" ht="89.25">
      <c r="A214" s="4" t="s">
        <v>3155</v>
      </c>
      <c r="B214" s="5" t="s">
        <v>2591</v>
      </c>
      <c r="C214" s="6" t="s">
        <v>4422</v>
      </c>
      <c r="D214" s="7">
        <v>179</v>
      </c>
    </row>
    <row r="215" spans="1:4" ht="216.75">
      <c r="A215" s="4" t="s">
        <v>3155</v>
      </c>
      <c r="B215" s="5" t="s">
        <v>3725</v>
      </c>
      <c r="C215" s="6" t="s">
        <v>2534</v>
      </c>
      <c r="D215" s="7">
        <v>178</v>
      </c>
    </row>
    <row r="216" spans="1:4" ht="127.5">
      <c r="A216" s="4" t="s">
        <v>3155</v>
      </c>
      <c r="B216" s="8">
        <v>4500303</v>
      </c>
      <c r="C216" s="9" t="s">
        <v>1838</v>
      </c>
      <c r="D216" s="10">
        <v>178</v>
      </c>
    </row>
    <row r="217" spans="1:4" ht="102">
      <c r="A217" s="4" t="s">
        <v>3155</v>
      </c>
      <c r="B217" s="5" t="s">
        <v>1232</v>
      </c>
      <c r="C217" s="6" t="s">
        <v>4531</v>
      </c>
      <c r="D217" s="7">
        <v>0</v>
      </c>
    </row>
    <row r="218" spans="1:4" ht="76.5">
      <c r="A218" s="4" t="s">
        <v>3155</v>
      </c>
      <c r="B218" s="8">
        <v>4500312</v>
      </c>
      <c r="C218" s="9" t="s">
        <v>1983</v>
      </c>
      <c r="D218" s="10">
        <v>0</v>
      </c>
    </row>
    <row r="219" spans="1:4" ht="140.25">
      <c r="A219" s="4" t="s">
        <v>3155</v>
      </c>
      <c r="B219" s="5" t="s">
        <v>1872</v>
      </c>
      <c r="C219" s="6" t="s">
        <v>3640</v>
      </c>
      <c r="D219" s="7">
        <v>1</v>
      </c>
    </row>
    <row r="220" spans="1:4" ht="114.75">
      <c r="A220" s="4" t="s">
        <v>3155</v>
      </c>
      <c r="B220" s="8">
        <v>4500313</v>
      </c>
      <c r="C220" s="9" t="s">
        <v>4423</v>
      </c>
      <c r="D220" s="10">
        <v>1</v>
      </c>
    </row>
    <row r="221" spans="1:4" ht="63.75">
      <c r="A221" s="4" t="s">
        <v>3155</v>
      </c>
      <c r="B221" s="5" t="s">
        <v>2483</v>
      </c>
      <c r="C221" s="6" t="s">
        <v>3877</v>
      </c>
      <c r="D221" s="7">
        <v>730</v>
      </c>
    </row>
    <row r="222" spans="1:4" ht="165.75">
      <c r="A222" s="4" t="s">
        <v>3155</v>
      </c>
      <c r="B222" s="5" t="s">
        <v>1846</v>
      </c>
      <c r="C222" s="6" t="s">
        <v>4460</v>
      </c>
      <c r="D222" s="7">
        <v>223</v>
      </c>
    </row>
    <row r="223" spans="1:4" ht="140.25">
      <c r="A223" s="4" t="s">
        <v>3155</v>
      </c>
      <c r="B223" s="8">
        <v>4500314</v>
      </c>
      <c r="C223" s="9" t="s">
        <v>4409</v>
      </c>
      <c r="D223" s="10">
        <v>223</v>
      </c>
    </row>
    <row r="224" spans="1:4" ht="114.75">
      <c r="A224" s="4" t="s">
        <v>3155</v>
      </c>
      <c r="B224" s="5" t="s">
        <v>1150</v>
      </c>
      <c r="C224" s="6" t="s">
        <v>3253</v>
      </c>
      <c r="D224" s="7">
        <v>507</v>
      </c>
    </row>
    <row r="225" spans="1:4" ht="89.25">
      <c r="A225" s="4" t="s">
        <v>3155</v>
      </c>
      <c r="B225" s="8">
        <v>4500315</v>
      </c>
      <c r="C225" s="9" t="s">
        <v>1991</v>
      </c>
      <c r="D225" s="10">
        <v>507</v>
      </c>
    </row>
    <row r="226" spans="1:4" ht="63.75">
      <c r="A226" s="4" t="s">
        <v>3155</v>
      </c>
      <c r="B226" s="5" t="s">
        <v>1161</v>
      </c>
      <c r="C226" s="6" t="s">
        <v>2478</v>
      </c>
      <c r="D226" s="7">
        <v>1296</v>
      </c>
    </row>
    <row r="227" spans="1:4" ht="89.25">
      <c r="A227" s="4" t="s">
        <v>3155</v>
      </c>
      <c r="B227" s="5" t="s">
        <v>2031</v>
      </c>
      <c r="C227" s="6" t="s">
        <v>1305</v>
      </c>
      <c r="D227" s="7">
        <v>0</v>
      </c>
    </row>
    <row r="228" spans="1:4" ht="76.5">
      <c r="A228" s="4" t="s">
        <v>3155</v>
      </c>
      <c r="B228" s="8">
        <v>4500316</v>
      </c>
      <c r="C228" s="9" t="s">
        <v>4356</v>
      </c>
      <c r="D228" s="10">
        <v>0</v>
      </c>
    </row>
    <row r="229" spans="1:4" ht="89.25">
      <c r="A229" s="4" t="s">
        <v>3155</v>
      </c>
      <c r="B229" s="5" t="s">
        <v>2088</v>
      </c>
      <c r="C229" s="6" t="s">
        <v>2613</v>
      </c>
      <c r="D229" s="7">
        <v>1296</v>
      </c>
    </row>
    <row r="230" spans="1:4" ht="89.25">
      <c r="A230" s="4" t="s">
        <v>3155</v>
      </c>
      <c r="B230" s="8">
        <v>4500301</v>
      </c>
      <c r="C230" s="9" t="s">
        <v>4411</v>
      </c>
      <c r="D230" s="10">
        <v>255</v>
      </c>
    </row>
    <row r="231" spans="1:4" ht="38.25">
      <c r="A231" s="4" t="s">
        <v>3155</v>
      </c>
      <c r="B231" s="8">
        <v>4500302</v>
      </c>
      <c r="C231" s="9" t="s">
        <v>3195</v>
      </c>
      <c r="D231" s="10">
        <v>15</v>
      </c>
    </row>
    <row r="232" spans="1:4" ht="63.75">
      <c r="A232" s="4" t="s">
        <v>3155</v>
      </c>
      <c r="B232" s="8">
        <v>4500304</v>
      </c>
      <c r="C232" s="9" t="s">
        <v>1240</v>
      </c>
      <c r="D232" s="10">
        <v>949</v>
      </c>
    </row>
    <row r="233" spans="1:4" ht="51">
      <c r="A233" s="4" t="s">
        <v>3155</v>
      </c>
      <c r="B233" s="8">
        <v>4500305</v>
      </c>
      <c r="C233" s="9" t="s">
        <v>1887</v>
      </c>
      <c r="D233" s="10">
        <v>0</v>
      </c>
    </row>
    <row r="234" spans="1:4" ht="63.75">
      <c r="A234" s="4" t="s">
        <v>3155</v>
      </c>
      <c r="B234" s="8">
        <v>4500306</v>
      </c>
      <c r="C234" s="9" t="s">
        <v>3185</v>
      </c>
      <c r="D234" s="10">
        <v>77</v>
      </c>
    </row>
    <row r="235" spans="1:4" ht="102">
      <c r="A235" s="4" t="s">
        <v>3155</v>
      </c>
      <c r="B235" s="5" t="s">
        <v>1293</v>
      </c>
      <c r="C235" s="6" t="s">
        <v>4463</v>
      </c>
      <c r="D235" s="7">
        <v>9648</v>
      </c>
    </row>
    <row r="236" spans="1:4" ht="191.25">
      <c r="A236" s="4" t="s">
        <v>3155</v>
      </c>
      <c r="B236" s="5" t="s">
        <v>3664</v>
      </c>
      <c r="C236" s="6" t="s">
        <v>1950</v>
      </c>
      <c r="D236" s="7">
        <v>9133</v>
      </c>
    </row>
    <row r="237" spans="1:4" ht="63.75">
      <c r="A237" s="4" t="s">
        <v>3155</v>
      </c>
      <c r="B237" s="8">
        <v>4500401</v>
      </c>
      <c r="C237" s="9" t="s">
        <v>2616</v>
      </c>
      <c r="D237" s="10">
        <v>9133</v>
      </c>
    </row>
    <row r="238" spans="1:4" ht="127.5">
      <c r="A238" s="4" t="s">
        <v>3155</v>
      </c>
      <c r="B238" s="5" t="s">
        <v>2089</v>
      </c>
      <c r="C238" s="6" t="s">
        <v>3763</v>
      </c>
      <c r="D238" s="7">
        <v>1</v>
      </c>
    </row>
    <row r="239" spans="1:4" ht="114.75">
      <c r="A239" s="4" t="s">
        <v>3155</v>
      </c>
      <c r="B239" s="8">
        <v>4500402</v>
      </c>
      <c r="C239" s="9" t="s">
        <v>3267</v>
      </c>
      <c r="D239" s="10">
        <v>1</v>
      </c>
    </row>
    <row r="240" spans="1:4" ht="114.75">
      <c r="A240" s="4" t="s">
        <v>3155</v>
      </c>
      <c r="B240" s="5" t="s">
        <v>1827</v>
      </c>
      <c r="C240" s="6" t="s">
        <v>4362</v>
      </c>
      <c r="D240" s="7">
        <v>514</v>
      </c>
    </row>
    <row r="241" spans="1:4" ht="102">
      <c r="A241" s="4" t="s">
        <v>3155</v>
      </c>
      <c r="B241" s="8">
        <v>4500403</v>
      </c>
      <c r="C241" s="9" t="s">
        <v>2504</v>
      </c>
      <c r="D241" s="10">
        <v>514</v>
      </c>
    </row>
    <row r="242" spans="1:4" ht="51">
      <c r="A242" s="4" t="s">
        <v>3155</v>
      </c>
      <c r="B242" s="5" t="s">
        <v>3688</v>
      </c>
      <c r="C242" s="6" t="s">
        <v>2066</v>
      </c>
      <c r="D242" s="7">
        <v>8493</v>
      </c>
    </row>
    <row r="243" spans="1:4" ht="153">
      <c r="A243" s="4" t="s">
        <v>3155</v>
      </c>
      <c r="B243" s="5" t="s">
        <v>4415</v>
      </c>
      <c r="C243" s="6" t="s">
        <v>4513</v>
      </c>
      <c r="D243" s="7">
        <v>8493</v>
      </c>
    </row>
    <row r="244" spans="1:4" ht="127.5">
      <c r="A244" s="4" t="s">
        <v>3155</v>
      </c>
      <c r="B244" s="5" t="s">
        <v>4329</v>
      </c>
      <c r="C244" s="6" t="s">
        <v>1268</v>
      </c>
      <c r="D244" s="7">
        <v>8357</v>
      </c>
    </row>
    <row r="245" spans="1:4" ht="102">
      <c r="A245" s="4" t="s">
        <v>3155</v>
      </c>
      <c r="B245" s="8">
        <v>4500504</v>
      </c>
      <c r="C245" s="9" t="s">
        <v>2697</v>
      </c>
      <c r="D245" s="10">
        <v>2036</v>
      </c>
    </row>
    <row r="246" spans="1:4" ht="114.75">
      <c r="A246" s="4" t="s">
        <v>3155</v>
      </c>
      <c r="B246" s="8">
        <v>4500505</v>
      </c>
      <c r="C246" s="9" t="s">
        <v>1954</v>
      </c>
      <c r="D246" s="10">
        <v>6321</v>
      </c>
    </row>
    <row r="247" spans="1:4" ht="127.5">
      <c r="A247" s="4" t="s">
        <v>3155</v>
      </c>
      <c r="B247" s="5" t="s">
        <v>1152</v>
      </c>
      <c r="C247" s="6" t="s">
        <v>2418</v>
      </c>
      <c r="D247" s="7">
        <v>0</v>
      </c>
    </row>
    <row r="248" spans="1:4" ht="114.75">
      <c r="A248" s="4" t="s">
        <v>3155</v>
      </c>
      <c r="B248" s="8">
        <v>4500506</v>
      </c>
      <c r="C248" s="9" t="s">
        <v>2426</v>
      </c>
      <c r="D248" s="10">
        <v>0</v>
      </c>
    </row>
    <row r="249" spans="1:4" ht="114.75">
      <c r="A249" s="4" t="s">
        <v>3155</v>
      </c>
      <c r="B249" s="5" t="s">
        <v>3684</v>
      </c>
      <c r="C249" s="6" t="s">
        <v>2451</v>
      </c>
      <c r="D249" s="7">
        <v>136</v>
      </c>
    </row>
    <row r="250" spans="1:4" ht="38.25">
      <c r="A250" s="4" t="s">
        <v>3155</v>
      </c>
      <c r="B250" s="8">
        <v>4500503</v>
      </c>
      <c r="C250" s="9" t="s">
        <v>3665</v>
      </c>
      <c r="D250" s="10">
        <v>136</v>
      </c>
    </row>
    <row r="251" spans="1:4" ht="102">
      <c r="A251" s="4" t="s">
        <v>3155</v>
      </c>
      <c r="B251" s="8">
        <v>4500507</v>
      </c>
      <c r="C251" s="9" t="s">
        <v>1297</v>
      </c>
      <c r="D251" s="10">
        <v>0</v>
      </c>
    </row>
    <row r="252" spans="1:4" ht="102">
      <c r="A252" s="4" t="s">
        <v>3155</v>
      </c>
      <c r="B252" s="5" t="s">
        <v>1853</v>
      </c>
      <c r="C252" s="6" t="s">
        <v>3182</v>
      </c>
      <c r="D252" s="7">
        <v>0</v>
      </c>
    </row>
    <row r="253" spans="1:4" ht="114.75">
      <c r="A253" s="4" t="s">
        <v>3155</v>
      </c>
      <c r="B253" s="8">
        <v>4500501</v>
      </c>
      <c r="C253" s="9" t="s">
        <v>2666</v>
      </c>
      <c r="D253" s="10">
        <v>0</v>
      </c>
    </row>
    <row r="254" spans="1:4" ht="51">
      <c r="A254" s="4" t="s">
        <v>3625</v>
      </c>
      <c r="B254" s="5" t="s">
        <v>3790</v>
      </c>
      <c r="C254" s="6" t="s">
        <v>1200</v>
      </c>
      <c r="D254" s="7">
        <v>856387</v>
      </c>
    </row>
    <row r="255" spans="1:4" ht="38.25">
      <c r="A255" s="4" t="s">
        <v>3155</v>
      </c>
      <c r="B255" s="5" t="s">
        <v>3186</v>
      </c>
      <c r="C255" s="6" t="s">
        <v>2528</v>
      </c>
      <c r="D255" s="7">
        <v>75937</v>
      </c>
    </row>
    <row r="256" spans="1:4" ht="51">
      <c r="A256" s="4" t="s">
        <v>3155</v>
      </c>
      <c r="B256" s="5" t="s">
        <v>1845</v>
      </c>
      <c r="C256" s="6" t="s">
        <v>4473</v>
      </c>
      <c r="D256" s="7">
        <v>71959</v>
      </c>
    </row>
    <row r="257" spans="1:4" ht="76.5">
      <c r="A257" s="4" t="s">
        <v>3155</v>
      </c>
      <c r="B257" s="5" t="s">
        <v>4481</v>
      </c>
      <c r="C257" s="6" t="s">
        <v>1870</v>
      </c>
      <c r="D257" s="7">
        <v>34746</v>
      </c>
    </row>
    <row r="258" spans="1:4" ht="76.5">
      <c r="A258" s="4" t="s">
        <v>3155</v>
      </c>
      <c r="B258" s="8">
        <v>3100102</v>
      </c>
      <c r="C258" s="9" t="s">
        <v>4466</v>
      </c>
      <c r="D258" s="10">
        <v>394</v>
      </c>
    </row>
    <row r="259" spans="1:4" ht="63.75">
      <c r="A259" s="4" t="s">
        <v>3155</v>
      </c>
      <c r="B259" s="8">
        <v>3100103</v>
      </c>
      <c r="C259" s="8" t="s">
        <v>3829</v>
      </c>
      <c r="D259" s="10">
        <v>11</v>
      </c>
    </row>
    <row r="260" spans="1:4" ht="153">
      <c r="A260" s="4" t="s">
        <v>3155</v>
      </c>
      <c r="B260" s="8">
        <v>3100116</v>
      </c>
      <c r="C260" s="8" t="s">
        <v>3660</v>
      </c>
      <c r="D260" s="10">
        <v>7295</v>
      </c>
    </row>
    <row r="261" spans="1:4" ht="76.5">
      <c r="A261" s="4" t="s">
        <v>3155</v>
      </c>
      <c r="B261" s="8">
        <v>3100117</v>
      </c>
      <c r="C261" s="8" t="s">
        <v>2424</v>
      </c>
      <c r="D261" s="10">
        <v>8466</v>
      </c>
    </row>
    <row r="262" spans="1:4" ht="102">
      <c r="A262" s="4" t="s">
        <v>3155</v>
      </c>
      <c r="B262" s="8">
        <v>3100118</v>
      </c>
      <c r="C262" s="9" t="s">
        <v>3257</v>
      </c>
      <c r="D262" s="10">
        <v>16902</v>
      </c>
    </row>
    <row r="263" spans="1:4" ht="89.25">
      <c r="A263" s="4" t="s">
        <v>3155</v>
      </c>
      <c r="B263" s="8">
        <v>3100139</v>
      </c>
      <c r="C263" s="8" t="s">
        <v>2411</v>
      </c>
      <c r="D263" s="10">
        <v>0</v>
      </c>
    </row>
    <row r="264" spans="1:4" ht="127.5">
      <c r="A264" s="4" t="s">
        <v>3155</v>
      </c>
      <c r="B264" s="8">
        <v>3100479</v>
      </c>
      <c r="C264" s="9" t="s">
        <v>1191</v>
      </c>
      <c r="D264" s="10">
        <v>1678</v>
      </c>
    </row>
    <row r="265" spans="1:4" ht="76.5">
      <c r="A265" s="4" t="s">
        <v>3155</v>
      </c>
      <c r="B265" s="8">
        <v>4800102</v>
      </c>
      <c r="C265" s="9" t="s">
        <v>3809</v>
      </c>
      <c r="D265" s="10">
        <v>0</v>
      </c>
    </row>
    <row r="266" spans="1:4" ht="63.75">
      <c r="A266" s="4" t="s">
        <v>3155</v>
      </c>
      <c r="B266" s="8">
        <v>4800103</v>
      </c>
      <c r="C266" s="8" t="s">
        <v>3829</v>
      </c>
      <c r="D266" s="10">
        <v>0</v>
      </c>
    </row>
    <row r="267" spans="1:4" ht="153">
      <c r="A267" s="4" t="s">
        <v>3155</v>
      </c>
      <c r="B267" s="8">
        <v>4800116</v>
      </c>
      <c r="C267" s="8" t="s">
        <v>1898</v>
      </c>
      <c r="D267" s="10">
        <v>0</v>
      </c>
    </row>
    <row r="268" spans="1:4" ht="76.5">
      <c r="A268" s="4" t="s">
        <v>3155</v>
      </c>
      <c r="B268" s="8">
        <v>4800117</v>
      </c>
      <c r="C268" s="8" t="s">
        <v>2424</v>
      </c>
      <c r="D268" s="10">
        <v>0</v>
      </c>
    </row>
    <row r="269" spans="1:4" ht="114.75">
      <c r="A269" s="4" t="s">
        <v>3155</v>
      </c>
      <c r="B269" s="8">
        <v>4800118</v>
      </c>
      <c r="C269" s="9" t="s">
        <v>1209</v>
      </c>
      <c r="D269" s="10">
        <v>0</v>
      </c>
    </row>
    <row r="270" spans="1:4" ht="89.25">
      <c r="A270" s="4" t="s">
        <v>3155</v>
      </c>
      <c r="B270" s="8">
        <v>4800120</v>
      </c>
      <c r="C270" s="8" t="s">
        <v>2411</v>
      </c>
      <c r="D270" s="10">
        <v>0</v>
      </c>
    </row>
    <row r="271" spans="1:4" ht="140.25">
      <c r="A271" s="4" t="s">
        <v>3155</v>
      </c>
      <c r="B271" s="8">
        <v>3100147</v>
      </c>
      <c r="C271" s="8" t="s">
        <v>2455</v>
      </c>
      <c r="D271" s="10">
        <v>0</v>
      </c>
    </row>
    <row r="272" spans="1:4" ht="25.5">
      <c r="A272" s="4" t="s">
        <v>3155</v>
      </c>
      <c r="B272" s="5" t="s">
        <v>1864</v>
      </c>
      <c r="C272" s="6" t="s">
        <v>4357</v>
      </c>
      <c r="D272" s="7">
        <v>0</v>
      </c>
    </row>
    <row r="273" spans="1:4" ht="102">
      <c r="A273" s="4" t="s">
        <v>3155</v>
      </c>
      <c r="B273" s="8">
        <v>3100142</v>
      </c>
      <c r="C273" s="8" t="s">
        <v>1919</v>
      </c>
      <c r="D273" s="10">
        <v>0</v>
      </c>
    </row>
    <row r="274" spans="1:4" ht="89.25">
      <c r="A274" s="4" t="s">
        <v>3155</v>
      </c>
      <c r="B274" s="8">
        <v>4800123</v>
      </c>
      <c r="C274" s="8" t="s">
        <v>1945</v>
      </c>
      <c r="D274" s="10">
        <v>0</v>
      </c>
    </row>
    <row r="275" spans="1:4" ht="38.25">
      <c r="A275" s="4" t="s">
        <v>3155</v>
      </c>
      <c r="B275" s="5" t="s">
        <v>1246</v>
      </c>
      <c r="C275" s="6" t="s">
        <v>1308</v>
      </c>
      <c r="D275" s="7">
        <v>83</v>
      </c>
    </row>
    <row r="276" spans="1:4" ht="63.75">
      <c r="A276" s="4" t="s">
        <v>3155</v>
      </c>
      <c r="B276" s="8">
        <v>3100119</v>
      </c>
      <c r="C276" s="9" t="s">
        <v>2575</v>
      </c>
      <c r="D276" s="10">
        <v>83</v>
      </c>
    </row>
    <row r="277" spans="1:4" ht="76.5">
      <c r="A277" s="4" t="s">
        <v>3155</v>
      </c>
      <c r="B277" s="8">
        <v>4800119</v>
      </c>
      <c r="C277" s="9" t="s">
        <v>2469</v>
      </c>
      <c r="D277" s="10">
        <v>0</v>
      </c>
    </row>
    <row r="278" spans="1:4" ht="63.75">
      <c r="A278" s="4" t="s">
        <v>3155</v>
      </c>
      <c r="B278" s="5" t="s">
        <v>2101</v>
      </c>
      <c r="C278" s="6" t="s">
        <v>2087</v>
      </c>
      <c r="D278" s="7">
        <v>1832</v>
      </c>
    </row>
    <row r="279" spans="1:4" ht="63.75">
      <c r="A279" s="4" t="s">
        <v>3155</v>
      </c>
      <c r="B279" s="8">
        <v>3100104</v>
      </c>
      <c r="C279" s="9" t="s">
        <v>3248</v>
      </c>
      <c r="D279" s="10">
        <v>0</v>
      </c>
    </row>
    <row r="280" spans="1:4" ht="25.5">
      <c r="A280" s="4" t="s">
        <v>3155</v>
      </c>
      <c r="B280" s="8">
        <v>3100105</v>
      </c>
      <c r="C280" s="9" t="s">
        <v>2511</v>
      </c>
      <c r="D280" s="10">
        <v>1808</v>
      </c>
    </row>
    <row r="281" spans="1:4" ht="38.25">
      <c r="A281" s="4" t="s">
        <v>3155</v>
      </c>
      <c r="B281" s="8">
        <v>3100106</v>
      </c>
      <c r="C281" s="9" t="s">
        <v>3787</v>
      </c>
      <c r="D281" s="10">
        <v>24</v>
      </c>
    </row>
    <row r="282" spans="1:4" ht="63.75">
      <c r="A282" s="4" t="s">
        <v>3155</v>
      </c>
      <c r="B282" s="8">
        <v>4800104</v>
      </c>
      <c r="C282" s="9" t="s">
        <v>3248</v>
      </c>
      <c r="D282" s="10">
        <v>0</v>
      </c>
    </row>
    <row r="283" spans="1:4" ht="25.5">
      <c r="A283" s="4" t="s">
        <v>3155</v>
      </c>
      <c r="B283" s="8">
        <v>4800105</v>
      </c>
      <c r="C283" s="9" t="s">
        <v>2511</v>
      </c>
      <c r="D283" s="10">
        <v>0</v>
      </c>
    </row>
    <row r="284" spans="1:4" ht="38.25">
      <c r="A284" s="4" t="s">
        <v>3155</v>
      </c>
      <c r="B284" s="8">
        <v>4800106</v>
      </c>
      <c r="C284" s="9" t="s">
        <v>3787</v>
      </c>
      <c r="D284" s="10">
        <v>0</v>
      </c>
    </row>
    <row r="285" spans="1:4" ht="63.75">
      <c r="A285" s="4" t="s">
        <v>3155</v>
      </c>
      <c r="B285" s="5" t="s">
        <v>2016</v>
      </c>
      <c r="C285" s="6" t="s">
        <v>2634</v>
      </c>
      <c r="D285" s="7">
        <v>6529</v>
      </c>
    </row>
    <row r="286" spans="1:4" ht="51">
      <c r="A286" s="4" t="s">
        <v>3155</v>
      </c>
      <c r="B286" s="8">
        <v>3100107</v>
      </c>
      <c r="C286" s="9" t="s">
        <v>1227</v>
      </c>
      <c r="D286" s="10">
        <v>6529</v>
      </c>
    </row>
    <row r="287" spans="1:4" ht="38.25">
      <c r="A287" s="4" t="s">
        <v>3155</v>
      </c>
      <c r="B287" s="8">
        <v>4800107</v>
      </c>
      <c r="C287" s="9" t="s">
        <v>4346</v>
      </c>
      <c r="D287" s="10">
        <v>0</v>
      </c>
    </row>
    <row r="288" spans="1:4" ht="140.25">
      <c r="A288" s="4" t="s">
        <v>3155</v>
      </c>
      <c r="B288" s="5" t="s">
        <v>4474</v>
      </c>
      <c r="C288" s="6" t="s">
        <v>2018</v>
      </c>
      <c r="D288" s="7">
        <v>684</v>
      </c>
    </row>
    <row r="289" spans="1:4" ht="63.75">
      <c r="A289" s="4" t="s">
        <v>3155</v>
      </c>
      <c r="B289" s="8">
        <v>3100108</v>
      </c>
      <c r="C289" s="9" t="s">
        <v>2083</v>
      </c>
      <c r="D289" s="10">
        <v>23</v>
      </c>
    </row>
    <row r="290" spans="1:4" ht="51">
      <c r="A290" s="4" t="s">
        <v>3155</v>
      </c>
      <c r="B290" s="8">
        <v>3100109</v>
      </c>
      <c r="C290" s="9" t="s">
        <v>3643</v>
      </c>
      <c r="D290" s="10">
        <v>661</v>
      </c>
    </row>
    <row r="291" spans="1:4" ht="38.25">
      <c r="A291" s="4" t="s">
        <v>3155</v>
      </c>
      <c r="B291" s="8">
        <v>4800108</v>
      </c>
      <c r="C291" s="9" t="s">
        <v>3274</v>
      </c>
      <c r="D291" s="10">
        <v>0</v>
      </c>
    </row>
    <row r="292" spans="1:4" ht="51">
      <c r="A292" s="4" t="s">
        <v>3155</v>
      </c>
      <c r="B292" s="8">
        <v>4800109</v>
      </c>
      <c r="C292" s="9" t="s">
        <v>3643</v>
      </c>
      <c r="D292" s="10">
        <v>0</v>
      </c>
    </row>
    <row r="293" spans="1:4" ht="76.5">
      <c r="A293" s="4" t="s">
        <v>3155</v>
      </c>
      <c r="B293" s="5" t="s">
        <v>3232</v>
      </c>
      <c r="C293" s="6" t="s">
        <v>2051</v>
      </c>
      <c r="D293" s="7">
        <v>11476</v>
      </c>
    </row>
    <row r="294" spans="1:4" ht="25.5">
      <c r="A294" s="4" t="s">
        <v>3155</v>
      </c>
      <c r="B294" s="8">
        <v>3100110</v>
      </c>
      <c r="C294" s="9" t="s">
        <v>2427</v>
      </c>
      <c r="D294" s="10">
        <v>6036</v>
      </c>
    </row>
    <row r="295" spans="1:4" ht="25.5">
      <c r="A295" s="4" t="s">
        <v>3155</v>
      </c>
      <c r="B295" s="8">
        <v>3100111</v>
      </c>
      <c r="C295" s="9" t="s">
        <v>2118</v>
      </c>
      <c r="D295" s="10">
        <v>5440</v>
      </c>
    </row>
    <row r="296" spans="1:4" ht="25.5">
      <c r="A296" s="4" t="s">
        <v>3155</v>
      </c>
      <c r="B296" s="8">
        <v>4800110</v>
      </c>
      <c r="C296" s="9" t="s">
        <v>2427</v>
      </c>
      <c r="D296" s="10">
        <v>0</v>
      </c>
    </row>
    <row r="297" spans="1:4" ht="25.5">
      <c r="A297" s="4" t="s">
        <v>3155</v>
      </c>
      <c r="B297" s="8">
        <v>4800111</v>
      </c>
      <c r="C297" s="9" t="s">
        <v>2118</v>
      </c>
      <c r="D297" s="10">
        <v>0</v>
      </c>
    </row>
    <row r="298" spans="1:4" ht="38.25">
      <c r="A298" s="4" t="s">
        <v>3155</v>
      </c>
      <c r="B298" s="5" t="s">
        <v>2006</v>
      </c>
      <c r="C298" s="6" t="s">
        <v>2572</v>
      </c>
      <c r="D298" s="7">
        <v>4876</v>
      </c>
    </row>
    <row r="299" spans="1:4" ht="25.5">
      <c r="A299" s="4" t="s">
        <v>3155</v>
      </c>
      <c r="B299" s="8">
        <v>3100112</v>
      </c>
      <c r="C299" s="9" t="s">
        <v>2515</v>
      </c>
      <c r="D299" s="10">
        <v>4876</v>
      </c>
    </row>
    <row r="300" spans="1:4" ht="25.5">
      <c r="A300" s="4" t="s">
        <v>3155</v>
      </c>
      <c r="B300" s="8">
        <v>4800112</v>
      </c>
      <c r="C300" s="9" t="s">
        <v>2515</v>
      </c>
      <c r="D300" s="10">
        <v>0</v>
      </c>
    </row>
    <row r="301" spans="1:4" ht="51">
      <c r="A301" s="4" t="s">
        <v>3155</v>
      </c>
      <c r="B301" s="5" t="s">
        <v>1175</v>
      </c>
      <c r="C301" s="6" t="s">
        <v>3766</v>
      </c>
      <c r="D301" s="7">
        <v>2066</v>
      </c>
    </row>
    <row r="302" spans="1:4" ht="76.5">
      <c r="A302" s="4" t="s">
        <v>3155</v>
      </c>
      <c r="B302" s="8">
        <v>3100113</v>
      </c>
      <c r="C302" s="9" t="s">
        <v>3657</v>
      </c>
      <c r="D302" s="10">
        <v>2066</v>
      </c>
    </row>
    <row r="303" spans="1:4" ht="38.25">
      <c r="A303" s="4" t="s">
        <v>3155</v>
      </c>
      <c r="B303" s="8">
        <v>4800113</v>
      </c>
      <c r="C303" s="9" t="s">
        <v>3189</v>
      </c>
      <c r="D303" s="10">
        <v>0</v>
      </c>
    </row>
    <row r="304" spans="1:4" ht="76.5">
      <c r="A304" s="4" t="s">
        <v>3155</v>
      </c>
      <c r="B304" s="5" t="s">
        <v>2086</v>
      </c>
      <c r="C304" s="6" t="s">
        <v>4350</v>
      </c>
      <c r="D304" s="7">
        <v>15</v>
      </c>
    </row>
    <row r="305" spans="1:4" ht="51">
      <c r="A305" s="4" t="s">
        <v>3155</v>
      </c>
      <c r="B305" s="8">
        <v>3100114</v>
      </c>
      <c r="C305" s="9" t="s">
        <v>1902</v>
      </c>
      <c r="D305" s="10">
        <v>6</v>
      </c>
    </row>
    <row r="306" spans="1:4" ht="76.5">
      <c r="A306" s="4" t="s">
        <v>3155</v>
      </c>
      <c r="B306" s="8">
        <v>3100115</v>
      </c>
      <c r="C306" s="9" t="s">
        <v>3230</v>
      </c>
      <c r="D306" s="10">
        <v>9</v>
      </c>
    </row>
    <row r="307" spans="1:4" ht="51">
      <c r="A307" s="4" t="s">
        <v>3155</v>
      </c>
      <c r="B307" s="8">
        <v>4800114</v>
      </c>
      <c r="C307" s="9" t="s">
        <v>1902</v>
      </c>
      <c r="D307" s="10">
        <v>0</v>
      </c>
    </row>
    <row r="308" spans="1:4" ht="76.5">
      <c r="A308" s="4" t="s">
        <v>3155</v>
      </c>
      <c r="B308" s="8">
        <v>4800115</v>
      </c>
      <c r="C308" s="9" t="s">
        <v>2040</v>
      </c>
      <c r="D308" s="10">
        <v>0</v>
      </c>
    </row>
    <row r="309" spans="1:4" ht="51">
      <c r="A309" s="4" t="s">
        <v>3155</v>
      </c>
      <c r="B309" s="5" t="s">
        <v>3234</v>
      </c>
      <c r="C309" s="6" t="s">
        <v>3693</v>
      </c>
      <c r="D309" s="7">
        <v>0</v>
      </c>
    </row>
    <row r="310" spans="1:4" ht="38.25">
      <c r="A310" s="4" t="s">
        <v>3155</v>
      </c>
      <c r="B310" s="8">
        <v>3100143</v>
      </c>
      <c r="C310" s="9" t="s">
        <v>3200</v>
      </c>
      <c r="D310" s="10">
        <v>0</v>
      </c>
    </row>
    <row r="311" spans="1:4" ht="38.25">
      <c r="A311" s="4" t="s">
        <v>3155</v>
      </c>
      <c r="B311" s="8">
        <v>4800124</v>
      </c>
      <c r="C311" s="9" t="s">
        <v>3200</v>
      </c>
      <c r="D311" s="10">
        <v>0</v>
      </c>
    </row>
    <row r="312" spans="1:4" ht="127.5">
      <c r="A312" s="4" t="s">
        <v>3155</v>
      </c>
      <c r="B312" s="5" t="s">
        <v>2506</v>
      </c>
      <c r="C312" s="6" t="s">
        <v>3852</v>
      </c>
      <c r="D312" s="7">
        <v>9652</v>
      </c>
    </row>
    <row r="313" spans="1:4" ht="102">
      <c r="A313" s="4" t="s">
        <v>3155</v>
      </c>
      <c r="B313" s="8">
        <v>3100144</v>
      </c>
      <c r="C313" s="9" t="s">
        <v>2049</v>
      </c>
      <c r="D313" s="10">
        <v>0</v>
      </c>
    </row>
    <row r="314" spans="1:4" ht="102">
      <c r="A314" s="4" t="s">
        <v>3155</v>
      </c>
      <c r="B314" s="8">
        <v>3100146</v>
      </c>
      <c r="C314" s="9" t="s">
        <v>1207</v>
      </c>
      <c r="D314" s="10">
        <v>634</v>
      </c>
    </row>
    <row r="315" spans="1:4" ht="153">
      <c r="A315" s="4" t="s">
        <v>3155</v>
      </c>
      <c r="B315" s="8">
        <v>3100148</v>
      </c>
      <c r="C315" s="9" t="s">
        <v>2093</v>
      </c>
      <c r="D315" s="10">
        <v>9018</v>
      </c>
    </row>
    <row r="316" spans="1:4" ht="63.75">
      <c r="A316" s="4" t="s">
        <v>3155</v>
      </c>
      <c r="B316" s="5" t="s">
        <v>3674</v>
      </c>
      <c r="C316" s="6" t="s">
        <v>1979</v>
      </c>
      <c r="D316" s="7">
        <v>3978</v>
      </c>
    </row>
    <row r="317" spans="1:4" ht="38.25">
      <c r="A317" s="4" t="s">
        <v>3155</v>
      </c>
      <c r="B317" s="5" t="s">
        <v>3785</v>
      </c>
      <c r="C317" s="6" t="s">
        <v>3864</v>
      </c>
      <c r="D317" s="7">
        <v>775</v>
      </c>
    </row>
    <row r="318" spans="1:4" ht="51">
      <c r="A318" s="4" t="s">
        <v>3155</v>
      </c>
      <c r="B318" s="8">
        <v>3100130</v>
      </c>
      <c r="C318" s="9" t="s">
        <v>3685</v>
      </c>
      <c r="D318" s="10">
        <v>775</v>
      </c>
    </row>
    <row r="319" spans="1:4" ht="51">
      <c r="A319" s="4" t="s">
        <v>3155</v>
      </c>
      <c r="B319" s="8">
        <v>3100131</v>
      </c>
      <c r="C319" s="9" t="s">
        <v>2422</v>
      </c>
      <c r="D319" s="10">
        <v>0</v>
      </c>
    </row>
    <row r="320" spans="1:4" ht="51">
      <c r="A320" s="4" t="s">
        <v>3155</v>
      </c>
      <c r="B320" s="8">
        <v>4800230</v>
      </c>
      <c r="C320" s="9" t="s">
        <v>3685</v>
      </c>
      <c r="D320" s="10">
        <v>0</v>
      </c>
    </row>
    <row r="321" spans="1:4" ht="51">
      <c r="A321" s="4" t="s">
        <v>3155</v>
      </c>
      <c r="B321" s="8">
        <v>4800231</v>
      </c>
      <c r="C321" s="9" t="s">
        <v>2422</v>
      </c>
      <c r="D321" s="10">
        <v>0</v>
      </c>
    </row>
    <row r="322" spans="1:4" ht="127.5">
      <c r="A322" s="4" t="s">
        <v>3155</v>
      </c>
      <c r="B322" s="5" t="s">
        <v>4518</v>
      </c>
      <c r="C322" s="6" t="s">
        <v>1185</v>
      </c>
      <c r="D322" s="7">
        <v>358</v>
      </c>
    </row>
    <row r="323" spans="1:4" ht="51">
      <c r="A323" s="4" t="s">
        <v>3155</v>
      </c>
      <c r="B323" s="8">
        <v>3100132</v>
      </c>
      <c r="C323" s="9" t="s">
        <v>3165</v>
      </c>
      <c r="D323" s="10">
        <v>10</v>
      </c>
    </row>
    <row r="324" spans="1:4" ht="38.25">
      <c r="A324" s="4" t="s">
        <v>3155</v>
      </c>
      <c r="B324" s="8">
        <v>3100133</v>
      </c>
      <c r="C324" s="9" t="s">
        <v>2570</v>
      </c>
      <c r="D324" s="10">
        <v>44</v>
      </c>
    </row>
    <row r="325" spans="1:4" ht="63.75">
      <c r="A325" s="4" t="s">
        <v>3155</v>
      </c>
      <c r="B325" s="8">
        <v>3100134</v>
      </c>
      <c r="C325" s="9" t="s">
        <v>2481</v>
      </c>
      <c r="D325" s="10">
        <v>304</v>
      </c>
    </row>
    <row r="326" spans="1:4" ht="51">
      <c r="A326" s="4" t="s">
        <v>3155</v>
      </c>
      <c r="B326" s="8">
        <v>4800232</v>
      </c>
      <c r="C326" s="9" t="s">
        <v>3165</v>
      </c>
      <c r="D326" s="10">
        <v>0</v>
      </c>
    </row>
    <row r="327" spans="1:4" ht="38.25">
      <c r="A327" s="4" t="s">
        <v>3155</v>
      </c>
      <c r="B327" s="8">
        <v>4800233</v>
      </c>
      <c r="C327" s="9" t="s">
        <v>3193</v>
      </c>
      <c r="D327" s="10">
        <v>0</v>
      </c>
    </row>
    <row r="328" spans="1:4" ht="63.75">
      <c r="A328" s="4" t="s">
        <v>3155</v>
      </c>
      <c r="B328" s="8">
        <v>4800234</v>
      </c>
      <c r="C328" s="9" t="s">
        <v>2481</v>
      </c>
      <c r="D328" s="10">
        <v>0</v>
      </c>
    </row>
    <row r="329" spans="1:4" ht="89.25">
      <c r="A329" s="4" t="s">
        <v>3155</v>
      </c>
      <c r="B329" s="5" t="s">
        <v>4441</v>
      </c>
      <c r="C329" s="6" t="s">
        <v>3888</v>
      </c>
      <c r="D329" s="7">
        <v>1484</v>
      </c>
    </row>
    <row r="330" spans="1:4" ht="63.75">
      <c r="A330" s="4" t="s">
        <v>3155</v>
      </c>
      <c r="B330" s="8">
        <v>3100135</v>
      </c>
      <c r="C330" s="9" t="s">
        <v>3729</v>
      </c>
      <c r="D330" s="10">
        <v>996</v>
      </c>
    </row>
    <row r="331" spans="1:4" ht="63.75">
      <c r="A331" s="4" t="s">
        <v>3155</v>
      </c>
      <c r="B331" s="8">
        <v>3100136</v>
      </c>
      <c r="C331" s="9" t="s">
        <v>4325</v>
      </c>
      <c r="D331" s="10">
        <v>488</v>
      </c>
    </row>
    <row r="332" spans="1:4" ht="63.75">
      <c r="A332" s="4" t="s">
        <v>3155</v>
      </c>
      <c r="B332" s="8">
        <v>4800235</v>
      </c>
      <c r="C332" s="9" t="s">
        <v>3205</v>
      </c>
      <c r="D332" s="10">
        <v>0</v>
      </c>
    </row>
    <row r="333" spans="1:4" ht="63.75">
      <c r="A333" s="4" t="s">
        <v>3155</v>
      </c>
      <c r="B333" s="8">
        <v>4800236</v>
      </c>
      <c r="C333" s="9" t="s">
        <v>4325</v>
      </c>
      <c r="D333" s="10">
        <v>0</v>
      </c>
    </row>
    <row r="334" spans="1:4" ht="76.5">
      <c r="A334" s="4" t="s">
        <v>3155</v>
      </c>
      <c r="B334" s="5" t="s">
        <v>3225</v>
      </c>
      <c r="C334" s="6" t="s">
        <v>3751</v>
      </c>
      <c r="D334" s="7">
        <v>840</v>
      </c>
    </row>
    <row r="335" spans="1:4" ht="38.25">
      <c r="A335" s="4" t="s">
        <v>3155</v>
      </c>
      <c r="B335" s="8">
        <v>3100137</v>
      </c>
      <c r="C335" s="9" t="s">
        <v>3749</v>
      </c>
      <c r="D335" s="10">
        <v>450</v>
      </c>
    </row>
    <row r="336" spans="1:4" ht="38.25">
      <c r="A336" s="4" t="s">
        <v>3155</v>
      </c>
      <c r="B336" s="8">
        <v>3101070</v>
      </c>
      <c r="C336" s="9" t="s">
        <v>2501</v>
      </c>
      <c r="D336" s="10">
        <v>390</v>
      </c>
    </row>
    <row r="337" spans="1:4" ht="38.25">
      <c r="A337" s="4" t="s">
        <v>3155</v>
      </c>
      <c r="B337" s="8">
        <v>4800237</v>
      </c>
      <c r="C337" s="9" t="s">
        <v>3749</v>
      </c>
      <c r="D337" s="10">
        <v>0</v>
      </c>
    </row>
    <row r="338" spans="1:4" ht="38.25">
      <c r="A338" s="4" t="s">
        <v>3155</v>
      </c>
      <c r="B338" s="8">
        <v>4800470</v>
      </c>
      <c r="C338" s="9" t="s">
        <v>2501</v>
      </c>
      <c r="D338" s="10">
        <v>0</v>
      </c>
    </row>
    <row r="339" spans="1:4" ht="63.75">
      <c r="A339" s="4" t="s">
        <v>3155</v>
      </c>
      <c r="B339" s="5" t="s">
        <v>3713</v>
      </c>
      <c r="C339" s="6" t="s">
        <v>3235</v>
      </c>
      <c r="D339" s="7">
        <v>521</v>
      </c>
    </row>
    <row r="340" spans="1:4" ht="63.75">
      <c r="A340" s="4" t="s">
        <v>3155</v>
      </c>
      <c r="B340" s="8">
        <v>3100250</v>
      </c>
      <c r="C340" s="9" t="s">
        <v>3272</v>
      </c>
      <c r="D340" s="10">
        <v>341</v>
      </c>
    </row>
    <row r="341" spans="1:4" ht="76.5">
      <c r="A341" s="4" t="s">
        <v>3155</v>
      </c>
      <c r="B341" s="8">
        <v>3100251</v>
      </c>
      <c r="C341" s="9" t="s">
        <v>2493</v>
      </c>
      <c r="D341" s="10">
        <v>14</v>
      </c>
    </row>
    <row r="342" spans="1:4" ht="63.75">
      <c r="A342" s="4" t="s">
        <v>3155</v>
      </c>
      <c r="B342" s="8">
        <v>3100253</v>
      </c>
      <c r="C342" s="9" t="s">
        <v>3199</v>
      </c>
      <c r="D342" s="10">
        <v>0</v>
      </c>
    </row>
    <row r="343" spans="1:4" ht="102">
      <c r="A343" s="4" t="s">
        <v>3155</v>
      </c>
      <c r="B343" s="8">
        <v>3100254</v>
      </c>
      <c r="C343" s="9" t="s">
        <v>3739</v>
      </c>
      <c r="D343" s="10">
        <v>166</v>
      </c>
    </row>
    <row r="344" spans="1:4" ht="38.25">
      <c r="A344" s="4" t="s">
        <v>3155</v>
      </c>
      <c r="B344" s="8">
        <v>4800350</v>
      </c>
      <c r="C344" s="9" t="s">
        <v>1160</v>
      </c>
      <c r="D344" s="10">
        <v>0</v>
      </c>
    </row>
    <row r="345" spans="1:4" ht="76.5">
      <c r="A345" s="4" t="s">
        <v>3155</v>
      </c>
      <c r="B345" s="8">
        <v>4800351</v>
      </c>
      <c r="C345" s="9" t="s">
        <v>2493</v>
      </c>
      <c r="D345" s="10">
        <v>0</v>
      </c>
    </row>
    <row r="346" spans="1:4" ht="76.5">
      <c r="A346" s="4" t="s">
        <v>3155</v>
      </c>
      <c r="B346" s="8">
        <v>4800353</v>
      </c>
      <c r="C346" s="9" t="s">
        <v>4565</v>
      </c>
      <c r="D346" s="10">
        <v>0</v>
      </c>
    </row>
    <row r="347" spans="1:4" ht="114.75">
      <c r="A347" s="4" t="s">
        <v>3155</v>
      </c>
      <c r="B347" s="8">
        <v>4800354</v>
      </c>
      <c r="C347" s="9" t="s">
        <v>3273</v>
      </c>
      <c r="D347" s="10">
        <v>0</v>
      </c>
    </row>
    <row r="348" spans="1:4" ht="51">
      <c r="A348" s="4" t="s">
        <v>3155</v>
      </c>
      <c r="B348" s="5" t="s">
        <v>3831</v>
      </c>
      <c r="C348" s="6" t="s">
        <v>4385</v>
      </c>
      <c r="D348" s="7">
        <v>0</v>
      </c>
    </row>
    <row r="349" spans="1:4" ht="38.25">
      <c r="A349" s="4" t="s">
        <v>3155</v>
      </c>
      <c r="B349" s="8">
        <v>3100138</v>
      </c>
      <c r="C349" s="9" t="s">
        <v>2542</v>
      </c>
      <c r="D349" s="10">
        <v>0</v>
      </c>
    </row>
    <row r="350" spans="1:4" ht="38.25">
      <c r="A350" s="4" t="s">
        <v>3155</v>
      </c>
      <c r="B350" s="8">
        <v>4800238</v>
      </c>
      <c r="C350" s="9" t="s">
        <v>2542</v>
      </c>
      <c r="D350" s="10">
        <v>0</v>
      </c>
    </row>
    <row r="351" spans="1:4" ht="114.75">
      <c r="A351" s="4" t="s">
        <v>3155</v>
      </c>
      <c r="B351" s="5" t="s">
        <v>2626</v>
      </c>
      <c r="C351" s="6" t="s">
        <v>2052</v>
      </c>
      <c r="D351" s="7">
        <v>0</v>
      </c>
    </row>
    <row r="352" spans="1:4" ht="89.25">
      <c r="A352" s="4" t="s">
        <v>3155</v>
      </c>
      <c r="B352" s="8">
        <v>3100145</v>
      </c>
      <c r="C352" s="9" t="s">
        <v>4528</v>
      </c>
      <c r="D352" s="10">
        <v>0</v>
      </c>
    </row>
    <row r="353" spans="1:4" ht="38.25">
      <c r="A353" s="4" t="s">
        <v>3155</v>
      </c>
      <c r="B353" s="5" t="s">
        <v>4520</v>
      </c>
      <c r="C353" s="6" t="s">
        <v>4323</v>
      </c>
      <c r="D353" s="7">
        <v>530083</v>
      </c>
    </row>
    <row r="354" spans="1:4" ht="51">
      <c r="A354" s="4" t="s">
        <v>3155</v>
      </c>
      <c r="B354" s="5" t="s">
        <v>2064</v>
      </c>
      <c r="C354" s="6" t="s">
        <v>2618</v>
      </c>
      <c r="D354" s="7">
        <v>495673</v>
      </c>
    </row>
    <row r="355" spans="1:4" ht="89.25">
      <c r="A355" s="4" t="s">
        <v>3155</v>
      </c>
      <c r="B355" s="5" t="s">
        <v>1930</v>
      </c>
      <c r="C355" s="6" t="s">
        <v>3654</v>
      </c>
      <c r="D355" s="7">
        <v>46495</v>
      </c>
    </row>
    <row r="356" spans="1:4" ht="51">
      <c r="A356" s="4" t="s">
        <v>3155</v>
      </c>
      <c r="B356" s="5" t="s">
        <v>1248</v>
      </c>
      <c r="C356" s="6" t="s">
        <v>3737</v>
      </c>
      <c r="D356" s="7">
        <v>46212</v>
      </c>
    </row>
    <row r="357" spans="1:4" ht="63.75">
      <c r="A357" s="4" t="s">
        <v>3155</v>
      </c>
      <c r="B357" s="5" t="s">
        <v>2033</v>
      </c>
      <c r="C357" s="6" t="s">
        <v>1987</v>
      </c>
      <c r="D357" s="7">
        <v>37404</v>
      </c>
    </row>
    <row r="358" spans="1:4" ht="63.75">
      <c r="A358" s="4" t="s">
        <v>3155</v>
      </c>
      <c r="B358" s="8">
        <v>3100473</v>
      </c>
      <c r="C358" s="9" t="s">
        <v>4562</v>
      </c>
      <c r="D358" s="10">
        <v>33597</v>
      </c>
    </row>
    <row r="359" spans="1:4" ht="89.25">
      <c r="A359" s="4" t="s">
        <v>3155</v>
      </c>
      <c r="B359" s="8">
        <v>3100480</v>
      </c>
      <c r="C359" s="9" t="s">
        <v>3245</v>
      </c>
      <c r="D359" s="10">
        <v>3807</v>
      </c>
    </row>
    <row r="360" spans="1:4" ht="63.75">
      <c r="A360" s="4" t="s">
        <v>3155</v>
      </c>
      <c r="B360" s="5" t="s">
        <v>1259</v>
      </c>
      <c r="C360" s="6" t="s">
        <v>3678</v>
      </c>
      <c r="D360" s="7">
        <v>5272</v>
      </c>
    </row>
    <row r="361" spans="1:4" ht="63.75">
      <c r="A361" s="4" t="s">
        <v>3155</v>
      </c>
      <c r="B361" s="8">
        <v>3100474</v>
      </c>
      <c r="C361" s="9" t="s">
        <v>2026</v>
      </c>
      <c r="D361" s="10">
        <v>4733</v>
      </c>
    </row>
    <row r="362" spans="1:4" ht="114.75">
      <c r="A362" s="4" t="s">
        <v>3155</v>
      </c>
      <c r="B362" s="8">
        <v>3100481</v>
      </c>
      <c r="C362" s="9" t="s">
        <v>1190</v>
      </c>
      <c r="D362" s="10">
        <v>539</v>
      </c>
    </row>
    <row r="363" spans="1:4" ht="102">
      <c r="A363" s="4" t="s">
        <v>3155</v>
      </c>
      <c r="B363" s="5" t="s">
        <v>3748</v>
      </c>
      <c r="C363" s="6" t="s">
        <v>2597</v>
      </c>
      <c r="D363" s="7">
        <v>3536</v>
      </c>
    </row>
    <row r="364" spans="1:4" ht="63.75">
      <c r="A364" s="4" t="s">
        <v>3155</v>
      </c>
      <c r="B364" s="8">
        <v>3100475</v>
      </c>
      <c r="C364" s="9" t="s">
        <v>3805</v>
      </c>
      <c r="D364" s="10">
        <v>2771</v>
      </c>
    </row>
    <row r="365" spans="1:4" ht="102">
      <c r="A365" s="4" t="s">
        <v>3155</v>
      </c>
      <c r="B365" s="8">
        <v>3100482</v>
      </c>
      <c r="C365" s="9" t="s">
        <v>2649</v>
      </c>
      <c r="D365" s="10">
        <v>764</v>
      </c>
    </row>
    <row r="366" spans="1:4" ht="102">
      <c r="A366" s="4" t="s">
        <v>3155</v>
      </c>
      <c r="B366" s="5" t="s">
        <v>2523</v>
      </c>
      <c r="C366" s="6" t="s">
        <v>2434</v>
      </c>
      <c r="D366" s="7">
        <v>0</v>
      </c>
    </row>
    <row r="367" spans="1:4" ht="114.75">
      <c r="A367" s="4" t="s">
        <v>3155</v>
      </c>
      <c r="B367" s="8">
        <v>3100476</v>
      </c>
      <c r="C367" s="9" t="s">
        <v>1988</v>
      </c>
      <c r="D367" s="10">
        <v>0</v>
      </c>
    </row>
    <row r="368" spans="1:4" ht="114.75">
      <c r="A368" s="4" t="s">
        <v>3155</v>
      </c>
      <c r="B368" s="8">
        <v>3100483</v>
      </c>
      <c r="C368" s="9" t="s">
        <v>4448</v>
      </c>
      <c r="D368" s="10">
        <v>0</v>
      </c>
    </row>
    <row r="369" spans="1:4" ht="140.25">
      <c r="A369" s="4" t="s">
        <v>3155</v>
      </c>
      <c r="B369" s="5" t="s">
        <v>1300</v>
      </c>
      <c r="C369" s="6" t="s">
        <v>2559</v>
      </c>
      <c r="D369" s="7">
        <v>72</v>
      </c>
    </row>
    <row r="370" spans="1:4" ht="127.5">
      <c r="A370" s="4" t="s">
        <v>3155</v>
      </c>
      <c r="B370" s="8">
        <v>3100346</v>
      </c>
      <c r="C370" s="9" t="s">
        <v>2651</v>
      </c>
      <c r="D370" s="10">
        <v>72</v>
      </c>
    </row>
    <row r="371" spans="1:4" ht="76.5">
      <c r="A371" s="4" t="s">
        <v>3155</v>
      </c>
      <c r="B371" s="5" t="s">
        <v>2538</v>
      </c>
      <c r="C371" s="6" t="s">
        <v>2011</v>
      </c>
      <c r="D371" s="7">
        <v>211</v>
      </c>
    </row>
    <row r="372" spans="1:4" ht="89.25">
      <c r="A372" s="4" t="s">
        <v>3155</v>
      </c>
      <c r="B372" s="8">
        <v>3100304</v>
      </c>
      <c r="C372" s="9" t="s">
        <v>4532</v>
      </c>
      <c r="D372" s="10">
        <v>211</v>
      </c>
    </row>
    <row r="373" spans="1:4" ht="89.25">
      <c r="A373" s="4" t="s">
        <v>3155</v>
      </c>
      <c r="B373" s="5" t="s">
        <v>2525</v>
      </c>
      <c r="C373" s="6" t="s">
        <v>3779</v>
      </c>
      <c r="D373" s="7">
        <v>78298</v>
      </c>
    </row>
    <row r="374" spans="1:4" ht="51">
      <c r="A374" s="4" t="s">
        <v>3155</v>
      </c>
      <c r="B374" s="5" t="s">
        <v>4499</v>
      </c>
      <c r="C374" s="6" t="s">
        <v>1923</v>
      </c>
      <c r="D374" s="7">
        <v>77184</v>
      </c>
    </row>
    <row r="375" spans="1:4" ht="102">
      <c r="A375" s="4" t="s">
        <v>3155</v>
      </c>
      <c r="B375" s="8">
        <v>3100404</v>
      </c>
      <c r="C375" s="9" t="s">
        <v>2441</v>
      </c>
      <c r="D375" s="10">
        <v>77184</v>
      </c>
    </row>
    <row r="376" spans="1:4" ht="140.25">
      <c r="A376" s="4" t="s">
        <v>3155</v>
      </c>
      <c r="B376" s="5" t="s">
        <v>2054</v>
      </c>
      <c r="C376" s="6" t="s">
        <v>2519</v>
      </c>
      <c r="D376" s="7">
        <v>471</v>
      </c>
    </row>
    <row r="377" spans="1:4" ht="114.75">
      <c r="A377" s="4" t="s">
        <v>3155</v>
      </c>
      <c r="B377" s="8">
        <v>3100345</v>
      </c>
      <c r="C377" s="9" t="s">
        <v>2485</v>
      </c>
      <c r="D377" s="10">
        <v>471</v>
      </c>
    </row>
    <row r="378" spans="1:4" ht="63.75">
      <c r="A378" s="4" t="s">
        <v>3155</v>
      </c>
      <c r="B378" s="5" t="s">
        <v>1911</v>
      </c>
      <c r="C378" s="6" t="s">
        <v>4558</v>
      </c>
      <c r="D378" s="7">
        <v>643</v>
      </c>
    </row>
    <row r="379" spans="1:4" ht="114.75">
      <c r="A379" s="4" t="s">
        <v>3155</v>
      </c>
      <c r="B379" s="8">
        <v>3100349</v>
      </c>
      <c r="C379" s="9" t="s">
        <v>2608</v>
      </c>
      <c r="D379" s="10">
        <v>643</v>
      </c>
    </row>
    <row r="380" spans="1:4" ht="127.5">
      <c r="A380" s="4" t="s">
        <v>3155</v>
      </c>
      <c r="B380" s="5" t="s">
        <v>1295</v>
      </c>
      <c r="C380" s="6" t="s">
        <v>3202</v>
      </c>
      <c r="D380" s="7">
        <v>65156</v>
      </c>
    </row>
    <row r="381" spans="1:4" ht="140.25">
      <c r="A381" s="4" t="s">
        <v>3155</v>
      </c>
      <c r="B381" s="5" t="s">
        <v>1225</v>
      </c>
      <c r="C381" s="6" t="s">
        <v>4361</v>
      </c>
      <c r="D381" s="7">
        <v>37057</v>
      </c>
    </row>
    <row r="382" spans="1:4" ht="102">
      <c r="A382" s="4" t="s">
        <v>3155</v>
      </c>
      <c r="B382" s="8">
        <v>3100305</v>
      </c>
      <c r="C382" s="9" t="s">
        <v>4458</v>
      </c>
      <c r="D382" s="10">
        <v>1727</v>
      </c>
    </row>
    <row r="383" spans="1:4" ht="89.25">
      <c r="A383" s="4" t="s">
        <v>3155</v>
      </c>
      <c r="B383" s="8">
        <v>3100306</v>
      </c>
      <c r="C383" s="9" t="s">
        <v>4369</v>
      </c>
      <c r="D383" s="10">
        <v>34437</v>
      </c>
    </row>
    <row r="384" spans="1:4" ht="153">
      <c r="A384" s="4" t="s">
        <v>3155</v>
      </c>
      <c r="B384" s="8">
        <v>3100363</v>
      </c>
      <c r="C384" s="9" t="s">
        <v>2610</v>
      </c>
      <c r="D384" s="10">
        <v>523</v>
      </c>
    </row>
    <row r="385" spans="1:4" ht="153">
      <c r="A385" s="4" t="s">
        <v>3155</v>
      </c>
      <c r="B385" s="8">
        <v>3100364</v>
      </c>
      <c r="C385" s="9" t="s">
        <v>2600</v>
      </c>
      <c r="D385" s="10">
        <v>370</v>
      </c>
    </row>
    <row r="386" spans="1:4" ht="165.75">
      <c r="A386" s="4" t="s">
        <v>3625</v>
      </c>
      <c r="B386" s="8">
        <v>4500252</v>
      </c>
      <c r="C386" s="9" t="s">
        <v>3649</v>
      </c>
      <c r="D386" s="10">
        <v>0</v>
      </c>
    </row>
    <row r="387" spans="1:4" ht="102">
      <c r="A387" s="4" t="s">
        <v>3155</v>
      </c>
      <c r="B387" s="5" t="s">
        <v>1265</v>
      </c>
      <c r="C387" s="6" t="s">
        <v>3216</v>
      </c>
      <c r="D387" s="7">
        <v>0</v>
      </c>
    </row>
    <row r="388" spans="1:4" ht="165.75">
      <c r="A388" s="4" t="s">
        <v>3155</v>
      </c>
      <c r="B388" s="8">
        <v>3100379</v>
      </c>
      <c r="C388" s="9" t="s">
        <v>1168</v>
      </c>
      <c r="D388" s="10">
        <v>0</v>
      </c>
    </row>
    <row r="389" spans="1:4" ht="63.75">
      <c r="A389" s="4" t="s">
        <v>3155</v>
      </c>
      <c r="B389" s="5" t="s">
        <v>3289</v>
      </c>
      <c r="C389" s="6" t="s">
        <v>1271</v>
      </c>
      <c r="D389" s="7">
        <v>6588</v>
      </c>
    </row>
    <row r="390" spans="1:4" ht="102">
      <c r="A390" s="4" t="s">
        <v>3155</v>
      </c>
      <c r="B390" s="8">
        <v>3100312</v>
      </c>
      <c r="C390" s="9" t="s">
        <v>3881</v>
      </c>
      <c r="D390" s="10">
        <v>6588</v>
      </c>
    </row>
    <row r="391" spans="1:4" ht="63.75">
      <c r="A391" s="4" t="s">
        <v>3155</v>
      </c>
      <c r="B391" s="5" t="s">
        <v>2022</v>
      </c>
      <c r="C391" s="6" t="s">
        <v>1228</v>
      </c>
      <c r="D391" s="7">
        <v>4651</v>
      </c>
    </row>
    <row r="392" spans="1:4" ht="89.25">
      <c r="A392" s="4" t="s">
        <v>3155</v>
      </c>
      <c r="B392" s="8">
        <v>3100405</v>
      </c>
      <c r="C392" s="9" t="s">
        <v>4442</v>
      </c>
      <c r="D392" s="10">
        <v>4651</v>
      </c>
    </row>
    <row r="393" spans="1:4" ht="38.25">
      <c r="A393" s="4" t="s">
        <v>3155</v>
      </c>
      <c r="B393" s="5" t="s">
        <v>1202</v>
      </c>
      <c r="C393" s="6" t="s">
        <v>2431</v>
      </c>
      <c r="D393" s="7">
        <v>14686</v>
      </c>
    </row>
    <row r="394" spans="1:4" ht="140.25">
      <c r="A394" s="4" t="s">
        <v>3155</v>
      </c>
      <c r="B394" s="5" t="s">
        <v>1821</v>
      </c>
      <c r="C394" s="6" t="s">
        <v>1204</v>
      </c>
      <c r="D394" s="7">
        <v>0</v>
      </c>
    </row>
    <row r="395" spans="1:4" ht="127.5">
      <c r="A395" s="4" t="s">
        <v>3155</v>
      </c>
      <c r="B395" s="5" t="s">
        <v>3722</v>
      </c>
      <c r="C395" s="6" t="s">
        <v>2468</v>
      </c>
      <c r="D395" s="7">
        <v>0</v>
      </c>
    </row>
    <row r="396" spans="1:4" ht="102">
      <c r="A396" s="4" t="s">
        <v>3155</v>
      </c>
      <c r="B396" s="8">
        <v>3100355</v>
      </c>
      <c r="C396" s="9" t="s">
        <v>3789</v>
      </c>
      <c r="D396" s="10">
        <v>0</v>
      </c>
    </row>
    <row r="397" spans="1:4" ht="140.25">
      <c r="A397" s="4" t="s">
        <v>3155</v>
      </c>
      <c r="B397" s="8">
        <v>3100356</v>
      </c>
      <c r="C397" s="9" t="s">
        <v>3224</v>
      </c>
      <c r="D397" s="10">
        <v>0</v>
      </c>
    </row>
    <row r="398" spans="1:4" ht="127.5">
      <c r="A398" s="4" t="s">
        <v>3155</v>
      </c>
      <c r="B398" s="8">
        <v>3100357</v>
      </c>
      <c r="C398" s="9" t="s">
        <v>3690</v>
      </c>
      <c r="D398" s="10">
        <v>0</v>
      </c>
    </row>
    <row r="399" spans="1:4" ht="114.75">
      <c r="A399" s="4" t="s">
        <v>3155</v>
      </c>
      <c r="B399" s="5" t="s">
        <v>4488</v>
      </c>
      <c r="C399" s="6" t="s">
        <v>3641</v>
      </c>
      <c r="D399" s="7">
        <v>14686</v>
      </c>
    </row>
    <row r="400" spans="1:4" ht="114.75">
      <c r="A400" s="4" t="s">
        <v>3155</v>
      </c>
      <c r="B400" s="8">
        <v>3100419</v>
      </c>
      <c r="C400" s="9" t="s">
        <v>3004</v>
      </c>
      <c r="D400" s="10">
        <v>12138</v>
      </c>
    </row>
    <row r="401" spans="1:4" ht="153">
      <c r="A401" s="4" t="s">
        <v>3155</v>
      </c>
      <c r="B401" s="8">
        <v>3100484</v>
      </c>
      <c r="C401" s="9" t="s">
        <v>2443</v>
      </c>
      <c r="D401" s="10">
        <v>2203</v>
      </c>
    </row>
    <row r="402" spans="1:4" ht="178.5">
      <c r="A402" s="4" t="s">
        <v>3155</v>
      </c>
      <c r="B402" s="8">
        <v>3100487</v>
      </c>
      <c r="C402" s="9" t="s">
        <v>3636</v>
      </c>
      <c r="D402" s="10">
        <v>345</v>
      </c>
    </row>
    <row r="403" spans="1:4" ht="127.5">
      <c r="A403" s="4" t="s">
        <v>3155</v>
      </c>
      <c r="B403" s="8">
        <v>3100488</v>
      </c>
      <c r="C403" s="9" t="s">
        <v>3282</v>
      </c>
      <c r="D403" s="10">
        <v>0</v>
      </c>
    </row>
    <row r="404" spans="1:4" ht="114.75">
      <c r="A404" s="4" t="s">
        <v>3155</v>
      </c>
      <c r="B404" s="5" t="s">
        <v>1296</v>
      </c>
      <c r="C404" s="6" t="s">
        <v>2500</v>
      </c>
      <c r="D404" s="7">
        <v>0</v>
      </c>
    </row>
    <row r="405" spans="1:4" ht="165.75">
      <c r="A405" s="4" t="s">
        <v>3155</v>
      </c>
      <c r="B405" s="5" t="s">
        <v>1272</v>
      </c>
      <c r="C405" s="6" t="s">
        <v>2058</v>
      </c>
      <c r="D405" s="7">
        <v>2174</v>
      </c>
    </row>
    <row r="406" spans="1:4" ht="153">
      <c r="A406" s="4" t="s">
        <v>3155</v>
      </c>
      <c r="B406" s="8">
        <v>3100485</v>
      </c>
      <c r="C406" s="9" t="s">
        <v>2673</v>
      </c>
      <c r="D406" s="10">
        <v>2174</v>
      </c>
    </row>
    <row r="407" spans="1:4" ht="102">
      <c r="A407" s="4" t="s">
        <v>3155</v>
      </c>
      <c r="B407" s="5" t="s">
        <v>3166</v>
      </c>
      <c r="C407" s="6" t="s">
        <v>2526</v>
      </c>
      <c r="D407" s="7">
        <v>11136</v>
      </c>
    </row>
    <row r="408" spans="1:4" ht="140.25">
      <c r="A408" s="4" t="s">
        <v>3155</v>
      </c>
      <c r="B408" s="5" t="s">
        <v>3702</v>
      </c>
      <c r="C408" s="6" t="s">
        <v>4553</v>
      </c>
      <c r="D408" s="7">
        <v>0</v>
      </c>
    </row>
    <row r="409" spans="1:4" ht="102">
      <c r="A409" s="4" t="s">
        <v>3155</v>
      </c>
      <c r="B409" s="8">
        <v>3100330</v>
      </c>
      <c r="C409" s="9" t="s">
        <v>1924</v>
      </c>
      <c r="D409" s="10">
        <v>0</v>
      </c>
    </row>
    <row r="410" spans="1:4" ht="127.5">
      <c r="A410" s="4" t="s">
        <v>3155</v>
      </c>
      <c r="B410" s="8">
        <v>3100336</v>
      </c>
      <c r="C410" s="9" t="s">
        <v>4461</v>
      </c>
      <c r="D410" s="10">
        <v>0</v>
      </c>
    </row>
    <row r="411" spans="1:4" ht="102">
      <c r="A411" s="4" t="s">
        <v>3155</v>
      </c>
      <c r="B411" s="5" t="s">
        <v>3222</v>
      </c>
      <c r="C411" s="6" t="s">
        <v>1973</v>
      </c>
      <c r="D411" s="7">
        <v>1710</v>
      </c>
    </row>
    <row r="412" spans="1:4" ht="140.25">
      <c r="A412" s="4" t="s">
        <v>3155</v>
      </c>
      <c r="B412" s="8">
        <v>3100332</v>
      </c>
      <c r="C412" s="9" t="s">
        <v>2452</v>
      </c>
      <c r="D412" s="10">
        <v>233</v>
      </c>
    </row>
    <row r="413" spans="1:4" ht="153">
      <c r="A413" s="4" t="s">
        <v>3155</v>
      </c>
      <c r="B413" s="8">
        <v>3100338</v>
      </c>
      <c r="C413" s="9" t="s">
        <v>1952</v>
      </c>
      <c r="D413" s="10">
        <v>1476</v>
      </c>
    </row>
    <row r="414" spans="1:4" ht="114.75">
      <c r="A414" s="4" t="s">
        <v>3155</v>
      </c>
      <c r="B414" s="5" t="s">
        <v>2029</v>
      </c>
      <c r="C414" s="6" t="s">
        <v>3786</v>
      </c>
      <c r="D414" s="7">
        <v>0</v>
      </c>
    </row>
    <row r="415" spans="1:4" ht="140.25">
      <c r="A415" s="4" t="s">
        <v>3155</v>
      </c>
      <c r="B415" s="8">
        <v>3100334</v>
      </c>
      <c r="C415" s="9" t="s">
        <v>3256</v>
      </c>
      <c r="D415" s="10">
        <v>0</v>
      </c>
    </row>
    <row r="416" spans="1:4" ht="191.25">
      <c r="A416" s="4" t="s">
        <v>3155</v>
      </c>
      <c r="B416" s="8">
        <v>3100340</v>
      </c>
      <c r="C416" s="9" t="s">
        <v>2517</v>
      </c>
      <c r="D416" s="10">
        <v>0</v>
      </c>
    </row>
    <row r="417" spans="1:4" ht="89.25">
      <c r="A417" s="4" t="s">
        <v>3155</v>
      </c>
      <c r="B417" s="5" t="s">
        <v>4375</v>
      </c>
      <c r="C417" s="6" t="s">
        <v>4512</v>
      </c>
      <c r="D417" s="7">
        <v>9426</v>
      </c>
    </row>
    <row r="418" spans="1:4" ht="114.75">
      <c r="A418" s="4" t="s">
        <v>3155</v>
      </c>
      <c r="B418" s="8">
        <v>3100462</v>
      </c>
      <c r="C418" s="9" t="s">
        <v>2488</v>
      </c>
      <c r="D418" s="10">
        <v>7295</v>
      </c>
    </row>
    <row r="419" spans="1:4" ht="127.5">
      <c r="A419" s="4" t="s">
        <v>3155</v>
      </c>
      <c r="B419" s="8">
        <v>3100464</v>
      </c>
      <c r="C419" s="9" t="s">
        <v>4440</v>
      </c>
      <c r="D419" s="10">
        <v>2131</v>
      </c>
    </row>
    <row r="420" spans="1:4" ht="114.75">
      <c r="A420" s="4" t="s">
        <v>3155</v>
      </c>
      <c r="B420" s="5" t="s">
        <v>2686</v>
      </c>
      <c r="C420" s="6" t="s">
        <v>2642</v>
      </c>
      <c r="D420" s="7">
        <v>17403</v>
      </c>
    </row>
    <row r="421" spans="1:4" ht="140.25">
      <c r="A421" s="4" t="s">
        <v>3155</v>
      </c>
      <c r="B421" s="5" t="s">
        <v>3835</v>
      </c>
      <c r="C421" s="6" t="s">
        <v>4476</v>
      </c>
      <c r="D421" s="7">
        <v>0</v>
      </c>
    </row>
    <row r="422" spans="1:4" ht="127.5">
      <c r="A422" s="4" t="s">
        <v>3155</v>
      </c>
      <c r="B422" s="8">
        <v>3100342</v>
      </c>
      <c r="C422" s="9" t="s">
        <v>3847</v>
      </c>
      <c r="D422" s="10">
        <v>0</v>
      </c>
    </row>
    <row r="423" spans="1:4" ht="140.25">
      <c r="A423" s="4" t="s">
        <v>3155</v>
      </c>
      <c r="B423" s="8">
        <v>3100344</v>
      </c>
      <c r="C423" s="9" t="s">
        <v>1975</v>
      </c>
      <c r="D423" s="10">
        <v>0</v>
      </c>
    </row>
    <row r="424" spans="1:4" ht="102">
      <c r="A424" s="4" t="s">
        <v>3155</v>
      </c>
      <c r="B424" s="5" t="s">
        <v>4486</v>
      </c>
      <c r="C424" s="6" t="s">
        <v>1843</v>
      </c>
      <c r="D424" s="7">
        <v>0</v>
      </c>
    </row>
    <row r="425" spans="1:4" ht="191.25">
      <c r="A425" s="4" t="s">
        <v>3155</v>
      </c>
      <c r="B425" s="8">
        <v>3100380</v>
      </c>
      <c r="C425" s="9" t="s">
        <v>1147</v>
      </c>
      <c r="D425" s="10">
        <v>0</v>
      </c>
    </row>
    <row r="426" spans="1:4" ht="63.75">
      <c r="A426" s="4" t="s">
        <v>3155</v>
      </c>
      <c r="B426" s="5" t="s">
        <v>3872</v>
      </c>
      <c r="C426" s="6" t="s">
        <v>2015</v>
      </c>
      <c r="D426" s="7">
        <v>0</v>
      </c>
    </row>
    <row r="427" spans="1:4" ht="153">
      <c r="A427" s="4" t="s">
        <v>3155</v>
      </c>
      <c r="B427" s="8">
        <v>3100343</v>
      </c>
      <c r="C427" s="9" t="s">
        <v>1914</v>
      </c>
      <c r="D427" s="10">
        <v>0</v>
      </c>
    </row>
    <row r="428" spans="1:4" ht="38.25">
      <c r="A428" s="4" t="s">
        <v>3155</v>
      </c>
      <c r="B428" s="5" t="s">
        <v>3839</v>
      </c>
      <c r="C428" s="6" t="s">
        <v>4364</v>
      </c>
      <c r="D428" s="7">
        <v>17403</v>
      </c>
    </row>
    <row r="429" spans="1:4" ht="38.25">
      <c r="A429" s="4" t="s">
        <v>3155</v>
      </c>
      <c r="B429" s="8">
        <v>3100411</v>
      </c>
      <c r="C429" s="9" t="s">
        <v>4348</v>
      </c>
      <c r="D429" s="10">
        <v>7552</v>
      </c>
    </row>
    <row r="430" spans="1:4" ht="89.25">
      <c r="A430" s="4" t="s">
        <v>3155</v>
      </c>
      <c r="B430" s="8">
        <v>3100415</v>
      </c>
      <c r="C430" s="9" t="s">
        <v>2078</v>
      </c>
      <c r="D430" s="10">
        <v>0</v>
      </c>
    </row>
    <row r="431" spans="1:4" ht="89.25">
      <c r="A431" s="4" t="s">
        <v>3155</v>
      </c>
      <c r="B431" s="8">
        <v>3100467</v>
      </c>
      <c r="C431" s="9" t="s">
        <v>1888</v>
      </c>
      <c r="D431" s="10">
        <v>6660</v>
      </c>
    </row>
    <row r="432" spans="1:4" ht="38.25">
      <c r="A432" s="4" t="s">
        <v>3155</v>
      </c>
      <c r="B432" s="8">
        <v>3100468</v>
      </c>
      <c r="C432" s="9" t="s">
        <v>1990</v>
      </c>
      <c r="D432" s="10">
        <v>3192</v>
      </c>
    </row>
    <row r="433" spans="1:4" ht="102">
      <c r="A433" s="4" t="s">
        <v>3155</v>
      </c>
      <c r="B433" s="5" t="s">
        <v>1170</v>
      </c>
      <c r="C433" s="6" t="s">
        <v>3647</v>
      </c>
      <c r="D433" s="7">
        <v>201356</v>
      </c>
    </row>
    <row r="434" spans="1:4" ht="140.25">
      <c r="A434" s="4" t="s">
        <v>3155</v>
      </c>
      <c r="B434" s="5" t="s">
        <v>2561</v>
      </c>
      <c r="C434" s="6" t="s">
        <v>1848</v>
      </c>
      <c r="D434" s="7">
        <v>109087</v>
      </c>
    </row>
    <row r="435" spans="1:4" ht="102">
      <c r="A435" s="4" t="s">
        <v>3155</v>
      </c>
      <c r="B435" s="8">
        <v>3100315</v>
      </c>
      <c r="C435" s="9" t="s">
        <v>3212</v>
      </c>
      <c r="D435" s="10">
        <v>4245</v>
      </c>
    </row>
    <row r="436" spans="1:4" ht="89.25">
      <c r="A436" s="4" t="s">
        <v>3155</v>
      </c>
      <c r="B436" s="8">
        <v>3100316</v>
      </c>
      <c r="C436" s="9" t="s">
        <v>3707</v>
      </c>
      <c r="D436" s="10">
        <v>99370</v>
      </c>
    </row>
    <row r="437" spans="1:4" ht="127.5">
      <c r="A437" s="4" t="s">
        <v>3155</v>
      </c>
      <c r="B437" s="8">
        <v>3100361</v>
      </c>
      <c r="C437" s="9" t="s">
        <v>4398</v>
      </c>
      <c r="D437" s="10">
        <v>3644</v>
      </c>
    </row>
    <row r="438" spans="1:4" ht="153">
      <c r="A438" s="4" t="s">
        <v>3155</v>
      </c>
      <c r="B438" s="8">
        <v>3100362</v>
      </c>
      <c r="C438" s="9" t="s">
        <v>3716</v>
      </c>
      <c r="D438" s="10">
        <v>1827</v>
      </c>
    </row>
    <row r="439" spans="1:4" ht="178.5">
      <c r="A439" s="4" t="s">
        <v>3625</v>
      </c>
      <c r="B439" s="8">
        <v>4500251</v>
      </c>
      <c r="C439" s="9" t="s">
        <v>2061</v>
      </c>
      <c r="D439" s="10">
        <v>0</v>
      </c>
    </row>
    <row r="440" spans="1:4" ht="102">
      <c r="A440" s="4" t="s">
        <v>3155</v>
      </c>
      <c r="B440" s="5" t="s">
        <v>3699</v>
      </c>
      <c r="C440" s="6" t="s">
        <v>3742</v>
      </c>
      <c r="D440" s="7">
        <v>0</v>
      </c>
    </row>
    <row r="441" spans="1:4" ht="165.75">
      <c r="A441" s="4" t="s">
        <v>3155</v>
      </c>
      <c r="B441" s="8">
        <v>3100381</v>
      </c>
      <c r="C441" s="9" t="s">
        <v>3226</v>
      </c>
      <c r="D441" s="10">
        <v>0</v>
      </c>
    </row>
    <row r="442" spans="1:4" ht="63.75">
      <c r="A442" s="4" t="s">
        <v>3155</v>
      </c>
      <c r="B442" s="5" t="s">
        <v>3889</v>
      </c>
      <c r="C442" s="6" t="s">
        <v>2694</v>
      </c>
      <c r="D442" s="7">
        <v>42079</v>
      </c>
    </row>
    <row r="443" spans="1:4" ht="102">
      <c r="A443" s="4" t="s">
        <v>3155</v>
      </c>
      <c r="B443" s="8">
        <v>3100322</v>
      </c>
      <c r="C443" s="9" t="s">
        <v>4379</v>
      </c>
      <c r="D443" s="10">
        <v>42079</v>
      </c>
    </row>
    <row r="444" spans="1:4" ht="38.25">
      <c r="A444" s="4" t="s">
        <v>3155</v>
      </c>
      <c r="B444" s="5" t="s">
        <v>1963</v>
      </c>
      <c r="C444" s="6" t="s">
        <v>1892</v>
      </c>
      <c r="D444" s="7">
        <v>34120</v>
      </c>
    </row>
    <row r="445" spans="1:4" ht="140.25">
      <c r="A445" s="4" t="s">
        <v>3155</v>
      </c>
      <c r="B445" s="5" t="s">
        <v>3768</v>
      </c>
      <c r="C445" s="6" t="s">
        <v>1817</v>
      </c>
      <c r="D445" s="7">
        <v>0</v>
      </c>
    </row>
    <row r="446" spans="1:4" ht="127.5">
      <c r="A446" s="4" t="s">
        <v>3155</v>
      </c>
      <c r="B446" s="8">
        <v>3100492</v>
      </c>
      <c r="C446" s="9" t="s">
        <v>3197</v>
      </c>
      <c r="D446" s="10">
        <v>0</v>
      </c>
    </row>
    <row r="447" spans="1:4" ht="127.5">
      <c r="A447" s="4" t="s">
        <v>3155</v>
      </c>
      <c r="B447" s="5" t="s">
        <v>2092</v>
      </c>
      <c r="C447" s="6" t="s">
        <v>1935</v>
      </c>
      <c r="D447" s="7">
        <v>0</v>
      </c>
    </row>
    <row r="448" spans="1:4" ht="102">
      <c r="A448" s="4" t="s">
        <v>3155</v>
      </c>
      <c r="B448" s="8">
        <v>3100358</v>
      </c>
      <c r="C448" s="9" t="s">
        <v>3219</v>
      </c>
      <c r="D448" s="10">
        <v>0</v>
      </c>
    </row>
    <row r="449" spans="1:4" ht="127.5">
      <c r="A449" s="4" t="s">
        <v>3155</v>
      </c>
      <c r="B449" s="8">
        <v>3100359</v>
      </c>
      <c r="C449" s="9" t="s">
        <v>4555</v>
      </c>
      <c r="D449" s="10">
        <v>0</v>
      </c>
    </row>
    <row r="450" spans="1:4" ht="140.25">
      <c r="A450" s="4" t="s">
        <v>3155</v>
      </c>
      <c r="B450" s="8">
        <v>3100366</v>
      </c>
      <c r="C450" s="9" t="s">
        <v>2417</v>
      </c>
      <c r="D450" s="10">
        <v>0</v>
      </c>
    </row>
    <row r="451" spans="1:4" ht="153">
      <c r="A451" s="4" t="s">
        <v>3155</v>
      </c>
      <c r="B451" s="8">
        <v>3100378</v>
      </c>
      <c r="C451" s="9" t="s">
        <v>3740</v>
      </c>
      <c r="D451" s="10">
        <v>0</v>
      </c>
    </row>
    <row r="452" spans="1:4" ht="114.75">
      <c r="A452" s="4" t="s">
        <v>3155</v>
      </c>
      <c r="B452" s="5" t="s">
        <v>1307</v>
      </c>
      <c r="C452" s="6" t="s">
        <v>4335</v>
      </c>
      <c r="D452" s="7">
        <v>34120</v>
      </c>
    </row>
    <row r="453" spans="1:4" ht="153">
      <c r="A453" s="4" t="s">
        <v>3155</v>
      </c>
      <c r="B453" s="8">
        <v>3100460</v>
      </c>
      <c r="C453" s="9" t="s">
        <v>1153</v>
      </c>
      <c r="D453" s="10">
        <v>0</v>
      </c>
    </row>
    <row r="454" spans="1:4" ht="127.5">
      <c r="A454" s="4" t="s">
        <v>3155</v>
      </c>
      <c r="B454" s="8">
        <v>3100471</v>
      </c>
      <c r="C454" s="9" t="s">
        <v>4320</v>
      </c>
      <c r="D454" s="10">
        <v>23641</v>
      </c>
    </row>
    <row r="455" spans="1:4" ht="165.75">
      <c r="A455" s="4" t="s">
        <v>3155</v>
      </c>
      <c r="B455" s="8">
        <v>3100472</v>
      </c>
      <c r="C455" s="9" t="s">
        <v>1862</v>
      </c>
      <c r="D455" s="10">
        <v>8444</v>
      </c>
    </row>
    <row r="456" spans="1:4" ht="191.25">
      <c r="A456" s="4" t="s">
        <v>3155</v>
      </c>
      <c r="B456" s="8">
        <v>3100486</v>
      </c>
      <c r="C456" s="9" t="s">
        <v>3167</v>
      </c>
      <c r="D456" s="10">
        <v>2036</v>
      </c>
    </row>
    <row r="457" spans="1:4" ht="114.75">
      <c r="A457" s="4" t="s">
        <v>3155</v>
      </c>
      <c r="B457" s="5" t="s">
        <v>2592</v>
      </c>
      <c r="C457" s="6" t="s">
        <v>2527</v>
      </c>
      <c r="D457" s="7">
        <v>0</v>
      </c>
    </row>
    <row r="458" spans="1:4" ht="165.75">
      <c r="A458" s="4" t="s">
        <v>3155</v>
      </c>
      <c r="B458" s="5" t="s">
        <v>3164</v>
      </c>
      <c r="C458" s="6" t="s">
        <v>3891</v>
      </c>
      <c r="D458" s="7">
        <v>16070</v>
      </c>
    </row>
    <row r="459" spans="1:4" ht="114.75">
      <c r="A459" s="4" t="s">
        <v>3155</v>
      </c>
      <c r="B459" s="8">
        <v>3100360</v>
      </c>
      <c r="C459" s="9" t="s">
        <v>2072</v>
      </c>
      <c r="D459" s="10">
        <v>0</v>
      </c>
    </row>
    <row r="460" spans="1:4" ht="165.75">
      <c r="A460" s="4" t="s">
        <v>3155</v>
      </c>
      <c r="B460" s="8">
        <v>3100478</v>
      </c>
      <c r="C460" s="9" t="s">
        <v>1159</v>
      </c>
      <c r="D460" s="10">
        <v>16070</v>
      </c>
    </row>
    <row r="461" spans="1:4" ht="127.5">
      <c r="A461" s="4" t="s">
        <v>3155</v>
      </c>
      <c r="B461" s="5" t="s">
        <v>1169</v>
      </c>
      <c r="C461" s="6" t="s">
        <v>4572</v>
      </c>
      <c r="D461" s="7">
        <v>6185</v>
      </c>
    </row>
    <row r="462" spans="1:4" ht="140.25">
      <c r="A462" s="4" t="s">
        <v>3155</v>
      </c>
      <c r="B462" s="5" t="s">
        <v>3163</v>
      </c>
      <c r="C462" s="6" t="s">
        <v>4343</v>
      </c>
      <c r="D462" s="7">
        <v>0</v>
      </c>
    </row>
    <row r="463" spans="1:4" ht="204">
      <c r="A463" s="4" t="s">
        <v>3155</v>
      </c>
      <c r="B463" s="8">
        <v>3100382</v>
      </c>
      <c r="C463" s="9" t="s">
        <v>2535</v>
      </c>
      <c r="D463" s="10">
        <v>0</v>
      </c>
    </row>
    <row r="464" spans="1:4" ht="102">
      <c r="A464" s="4" t="s">
        <v>3155</v>
      </c>
      <c r="B464" s="5" t="s">
        <v>1813</v>
      </c>
      <c r="C464" s="6" t="s">
        <v>2096</v>
      </c>
      <c r="D464" s="7">
        <v>0</v>
      </c>
    </row>
    <row r="465" spans="1:4" ht="178.5">
      <c r="A465" s="4" t="s">
        <v>3155</v>
      </c>
      <c r="B465" s="8">
        <v>3100383</v>
      </c>
      <c r="C465" s="9" t="s">
        <v>1302</v>
      </c>
      <c r="D465" s="10">
        <v>0</v>
      </c>
    </row>
    <row r="466" spans="1:4" ht="114.75">
      <c r="A466" s="4" t="s">
        <v>3155</v>
      </c>
      <c r="B466" s="5" t="s">
        <v>1264</v>
      </c>
      <c r="C466" s="6" t="s">
        <v>4359</v>
      </c>
      <c r="D466" s="7">
        <v>0</v>
      </c>
    </row>
    <row r="467" spans="1:4" ht="191.25">
      <c r="A467" s="4" t="s">
        <v>3155</v>
      </c>
      <c r="B467" s="8">
        <v>3100384</v>
      </c>
      <c r="C467" s="9" t="s">
        <v>2410</v>
      </c>
      <c r="D467" s="10">
        <v>0</v>
      </c>
    </row>
    <row r="468" spans="1:4" ht="89.25">
      <c r="A468" s="4" t="s">
        <v>3155</v>
      </c>
      <c r="B468" s="5" t="s">
        <v>3892</v>
      </c>
      <c r="C468" s="6" t="s">
        <v>3213</v>
      </c>
      <c r="D468" s="7">
        <v>6185</v>
      </c>
    </row>
    <row r="469" spans="1:4" ht="165.75">
      <c r="A469" s="4" t="s">
        <v>3155</v>
      </c>
      <c r="B469" s="8">
        <v>3100496</v>
      </c>
      <c r="C469" s="9" t="s">
        <v>2529</v>
      </c>
      <c r="D469" s="10">
        <v>6185</v>
      </c>
    </row>
    <row r="470" spans="1:4" ht="102">
      <c r="A470" s="4" t="s">
        <v>3155</v>
      </c>
      <c r="B470" s="5" t="s">
        <v>2502</v>
      </c>
      <c r="C470" s="6" t="s">
        <v>3701</v>
      </c>
      <c r="D470" s="7">
        <v>14277</v>
      </c>
    </row>
    <row r="471" spans="1:4" ht="140.25">
      <c r="A471" s="4" t="s">
        <v>3155</v>
      </c>
      <c r="B471" s="5" t="s">
        <v>2021</v>
      </c>
      <c r="C471" s="6" t="s">
        <v>3882</v>
      </c>
      <c r="D471" s="7">
        <v>9347</v>
      </c>
    </row>
    <row r="472" spans="1:4" ht="127.5">
      <c r="A472" s="4" t="s">
        <v>3155</v>
      </c>
      <c r="B472" s="8">
        <v>3100347</v>
      </c>
      <c r="C472" s="9" t="s">
        <v>4363</v>
      </c>
      <c r="D472" s="10">
        <v>606</v>
      </c>
    </row>
    <row r="473" spans="1:4" ht="127.5">
      <c r="A473" s="4" t="s">
        <v>3155</v>
      </c>
      <c r="B473" s="8">
        <v>3100348</v>
      </c>
      <c r="C473" s="9" t="s">
        <v>1913</v>
      </c>
      <c r="D473" s="10">
        <v>8663</v>
      </c>
    </row>
    <row r="474" spans="1:4" ht="191.25">
      <c r="A474" s="4" t="s">
        <v>3155</v>
      </c>
      <c r="B474" s="8">
        <v>3100365</v>
      </c>
      <c r="C474" s="9" t="s">
        <v>4418</v>
      </c>
      <c r="D474" s="10">
        <v>78</v>
      </c>
    </row>
    <row r="475" spans="1:4" ht="102">
      <c r="A475" s="4" t="s">
        <v>3155</v>
      </c>
      <c r="B475" s="5" t="s">
        <v>3265</v>
      </c>
      <c r="C475" s="6" t="s">
        <v>4405</v>
      </c>
      <c r="D475" s="7">
        <v>0</v>
      </c>
    </row>
    <row r="476" spans="1:4" ht="63.75">
      <c r="A476" s="4" t="s">
        <v>3155</v>
      </c>
      <c r="B476" s="5" t="s">
        <v>4354</v>
      </c>
      <c r="C476" s="6" t="s">
        <v>1183</v>
      </c>
      <c r="D476" s="7">
        <v>4930</v>
      </c>
    </row>
    <row r="477" spans="1:4" ht="89.25">
      <c r="A477" s="4" t="s">
        <v>3155</v>
      </c>
      <c r="B477" s="8">
        <v>3100371</v>
      </c>
      <c r="C477" s="9" t="s">
        <v>4540</v>
      </c>
      <c r="D477" s="10">
        <v>4930</v>
      </c>
    </row>
    <row r="478" spans="1:4" ht="38.25">
      <c r="A478" s="4" t="s">
        <v>3155</v>
      </c>
      <c r="B478" s="5" t="s">
        <v>3251</v>
      </c>
      <c r="C478" s="6" t="s">
        <v>2555</v>
      </c>
      <c r="D478" s="7">
        <v>0</v>
      </c>
    </row>
    <row r="479" spans="1:4" ht="89.25">
      <c r="A479" s="4" t="s">
        <v>3155</v>
      </c>
      <c r="B479" s="8">
        <v>3100352</v>
      </c>
      <c r="C479" s="9" t="s">
        <v>4368</v>
      </c>
      <c r="D479" s="10">
        <v>0</v>
      </c>
    </row>
    <row r="480" spans="1:4" ht="127.5">
      <c r="A480" s="4" t="s">
        <v>3155</v>
      </c>
      <c r="B480" s="8">
        <v>3100353</v>
      </c>
      <c r="C480" s="9" t="s">
        <v>3172</v>
      </c>
      <c r="D480" s="10">
        <v>0</v>
      </c>
    </row>
    <row r="481" spans="1:4" ht="165.75">
      <c r="A481" s="4" t="s">
        <v>3155</v>
      </c>
      <c r="B481" s="5" t="s">
        <v>3005</v>
      </c>
      <c r="C481" s="6" t="s">
        <v>1810</v>
      </c>
      <c r="D481" s="7">
        <v>0</v>
      </c>
    </row>
    <row r="482" spans="1:4" ht="114.75">
      <c r="A482" s="4" t="s">
        <v>3155</v>
      </c>
      <c r="B482" s="8">
        <v>3100354</v>
      </c>
      <c r="C482" s="9" t="s">
        <v>3730</v>
      </c>
      <c r="D482" s="10">
        <v>0</v>
      </c>
    </row>
    <row r="483" spans="1:4" ht="89.25">
      <c r="A483" s="4" t="s">
        <v>3155</v>
      </c>
      <c r="B483" s="5" t="s">
        <v>2603</v>
      </c>
      <c r="C483" s="6" t="s">
        <v>3828</v>
      </c>
      <c r="D483" s="7">
        <v>2823</v>
      </c>
    </row>
    <row r="484" spans="1:4" ht="140.25">
      <c r="A484" s="4" t="s">
        <v>3155</v>
      </c>
      <c r="B484" s="5" t="s">
        <v>4451</v>
      </c>
      <c r="C484" s="6" t="s">
        <v>2628</v>
      </c>
      <c r="D484" s="7">
        <v>27</v>
      </c>
    </row>
    <row r="485" spans="1:4" ht="89.25">
      <c r="A485" s="4" t="s">
        <v>3155</v>
      </c>
      <c r="B485" s="8">
        <v>3100350</v>
      </c>
      <c r="C485" s="9" t="s">
        <v>2062</v>
      </c>
      <c r="D485" s="10">
        <v>27</v>
      </c>
    </row>
    <row r="486" spans="1:4" ht="102">
      <c r="A486" s="4" t="s">
        <v>3155</v>
      </c>
      <c r="B486" s="5" t="s">
        <v>4552</v>
      </c>
      <c r="C486" s="6" t="s">
        <v>4483</v>
      </c>
      <c r="D486" s="7">
        <v>0</v>
      </c>
    </row>
    <row r="487" spans="1:4" ht="63.75">
      <c r="A487" s="4" t="s">
        <v>3155</v>
      </c>
      <c r="B487" s="5" t="s">
        <v>3277</v>
      </c>
      <c r="C487" s="6" t="s">
        <v>3860</v>
      </c>
      <c r="D487" s="7">
        <v>608</v>
      </c>
    </row>
    <row r="488" spans="1:4" ht="102">
      <c r="A488" s="4" t="s">
        <v>3155</v>
      </c>
      <c r="B488" s="8">
        <v>3100351</v>
      </c>
      <c r="C488" s="9" t="s">
        <v>2039</v>
      </c>
      <c r="D488" s="10">
        <v>608</v>
      </c>
    </row>
    <row r="489" spans="1:4" ht="38.25">
      <c r="A489" s="4" t="s">
        <v>3155</v>
      </c>
      <c r="B489" s="5" t="s">
        <v>4392</v>
      </c>
      <c r="C489" s="6" t="s">
        <v>1151</v>
      </c>
      <c r="D489" s="7">
        <v>2188</v>
      </c>
    </row>
    <row r="490" spans="1:4" ht="25.5">
      <c r="A490" s="4" t="s">
        <v>3155</v>
      </c>
      <c r="B490" s="8">
        <v>3100418</v>
      </c>
      <c r="C490" s="9" t="s">
        <v>2457</v>
      </c>
      <c r="D490" s="10">
        <v>2188</v>
      </c>
    </row>
    <row r="491" spans="1:4" ht="165.75">
      <c r="A491" s="4" t="s">
        <v>3155</v>
      </c>
      <c r="B491" s="5" t="s">
        <v>2498</v>
      </c>
      <c r="C491" s="6" t="s">
        <v>1980</v>
      </c>
      <c r="D491" s="7">
        <v>0</v>
      </c>
    </row>
    <row r="492" spans="1:4" ht="204">
      <c r="A492" s="4" t="s">
        <v>3155</v>
      </c>
      <c r="B492" s="8">
        <v>3100493</v>
      </c>
      <c r="C492" s="9" t="s">
        <v>2674</v>
      </c>
      <c r="D492" s="10">
        <v>0</v>
      </c>
    </row>
    <row r="493" spans="1:4" ht="63.75">
      <c r="A493" s="4" t="s">
        <v>3155</v>
      </c>
      <c r="B493" s="5" t="s">
        <v>1291</v>
      </c>
      <c r="C493" s="6" t="s">
        <v>2450</v>
      </c>
      <c r="D493" s="7">
        <v>2363</v>
      </c>
    </row>
    <row r="494" spans="1:4" ht="140.25">
      <c r="A494" s="4" t="s">
        <v>3155</v>
      </c>
      <c r="B494" s="5" t="s">
        <v>1309</v>
      </c>
      <c r="C494" s="6" t="s">
        <v>1254</v>
      </c>
      <c r="D494" s="7">
        <v>0</v>
      </c>
    </row>
    <row r="495" spans="1:4" ht="165.75">
      <c r="A495" s="4" t="s">
        <v>3155</v>
      </c>
      <c r="B495" s="8">
        <v>3100386</v>
      </c>
      <c r="C495" s="9" t="s">
        <v>2551</v>
      </c>
      <c r="D495" s="10">
        <v>0</v>
      </c>
    </row>
    <row r="496" spans="1:4" ht="102">
      <c r="A496" s="4" t="s">
        <v>3155</v>
      </c>
      <c r="B496" s="5" t="s">
        <v>3781</v>
      </c>
      <c r="C496" s="6" t="s">
        <v>3644</v>
      </c>
      <c r="D496" s="7">
        <v>0</v>
      </c>
    </row>
    <row r="497" spans="1:4" ht="63.75">
      <c r="A497" s="4" t="s">
        <v>3155</v>
      </c>
      <c r="B497" s="5" t="s">
        <v>1890</v>
      </c>
      <c r="C497" s="6" t="s">
        <v>1830</v>
      </c>
      <c r="D497" s="7">
        <v>202</v>
      </c>
    </row>
    <row r="498" spans="1:4" ht="89.25">
      <c r="A498" s="4" t="s">
        <v>3155</v>
      </c>
      <c r="B498" s="8">
        <v>3100374</v>
      </c>
      <c r="C498" s="9" t="s">
        <v>2698</v>
      </c>
      <c r="D498" s="10">
        <v>202</v>
      </c>
    </row>
    <row r="499" spans="1:4" ht="38.25">
      <c r="A499" s="4" t="s">
        <v>3155</v>
      </c>
      <c r="B499" s="5" t="s">
        <v>1947</v>
      </c>
      <c r="C499" s="6" t="s">
        <v>4487</v>
      </c>
      <c r="D499" s="7">
        <v>2161</v>
      </c>
    </row>
    <row r="500" spans="1:4" ht="76.5">
      <c r="A500" s="4" t="s">
        <v>3155</v>
      </c>
      <c r="B500" s="8">
        <v>3100416</v>
      </c>
      <c r="C500" s="9" t="s">
        <v>4506</v>
      </c>
      <c r="D500" s="10">
        <v>2161</v>
      </c>
    </row>
    <row r="501" spans="1:4" ht="38.25">
      <c r="A501" s="4" t="s">
        <v>3155</v>
      </c>
      <c r="B501" s="8">
        <v>3100417</v>
      </c>
      <c r="C501" s="9" t="s">
        <v>1940</v>
      </c>
      <c r="D501" s="10">
        <v>0</v>
      </c>
    </row>
    <row r="502" spans="1:4" ht="102">
      <c r="A502" s="4" t="s">
        <v>3155</v>
      </c>
      <c r="B502" s="5" t="s">
        <v>4446</v>
      </c>
      <c r="C502" s="6" t="s">
        <v>2999</v>
      </c>
      <c r="D502" s="7">
        <v>32704</v>
      </c>
    </row>
    <row r="503" spans="1:4" ht="140.25">
      <c r="A503" s="4" t="s">
        <v>3155</v>
      </c>
      <c r="B503" s="5" t="s">
        <v>4421</v>
      </c>
      <c r="C503" s="6" t="s">
        <v>1180</v>
      </c>
      <c r="D503" s="7">
        <v>460</v>
      </c>
    </row>
    <row r="504" spans="1:4" ht="89.25">
      <c r="A504" s="4" t="s">
        <v>3155</v>
      </c>
      <c r="B504" s="8">
        <v>3100301</v>
      </c>
      <c r="C504" s="9" t="s">
        <v>1942</v>
      </c>
      <c r="D504" s="10">
        <v>0</v>
      </c>
    </row>
    <row r="505" spans="1:4" ht="140.25">
      <c r="A505" s="4" t="s">
        <v>3155</v>
      </c>
      <c r="B505" s="8">
        <v>3100331</v>
      </c>
      <c r="C505" s="9" t="s">
        <v>2652</v>
      </c>
      <c r="D505" s="10">
        <v>0</v>
      </c>
    </row>
    <row r="506" spans="1:4" ht="153">
      <c r="A506" s="4" t="s">
        <v>3155</v>
      </c>
      <c r="B506" s="8">
        <v>3100337</v>
      </c>
      <c r="C506" s="9" t="s">
        <v>1928</v>
      </c>
      <c r="D506" s="10">
        <v>0</v>
      </c>
    </row>
    <row r="507" spans="1:4" ht="204">
      <c r="A507" s="4" t="s">
        <v>3155</v>
      </c>
      <c r="B507" s="8">
        <v>3100377</v>
      </c>
      <c r="C507" s="9" t="s">
        <v>1261</v>
      </c>
      <c r="D507" s="10">
        <v>460</v>
      </c>
    </row>
    <row r="508" spans="1:4" ht="63.75">
      <c r="A508" s="4" t="s">
        <v>3155</v>
      </c>
      <c r="B508" s="5" t="s">
        <v>3704</v>
      </c>
      <c r="C508" s="6" t="s">
        <v>2474</v>
      </c>
      <c r="D508" s="7">
        <v>10890</v>
      </c>
    </row>
    <row r="509" spans="1:4" ht="165.75">
      <c r="A509" s="4" t="s">
        <v>3155</v>
      </c>
      <c r="B509" s="8">
        <v>3100333</v>
      </c>
      <c r="C509" s="9" t="s">
        <v>1312</v>
      </c>
      <c r="D509" s="10">
        <v>10048</v>
      </c>
    </row>
    <row r="510" spans="1:4" ht="178.5">
      <c r="A510" s="4" t="s">
        <v>3155</v>
      </c>
      <c r="B510" s="8">
        <v>3100339</v>
      </c>
      <c r="C510" s="9" t="s">
        <v>1201</v>
      </c>
      <c r="D510" s="10">
        <v>842</v>
      </c>
    </row>
    <row r="511" spans="1:4" ht="178.5">
      <c r="A511" s="4" t="s">
        <v>3155</v>
      </c>
      <c r="B511" s="8">
        <v>3100341</v>
      </c>
      <c r="C511" s="9" t="s">
        <v>3682</v>
      </c>
      <c r="D511" s="10">
        <v>0</v>
      </c>
    </row>
    <row r="512" spans="1:4" ht="102">
      <c r="A512" s="4" t="s">
        <v>3155</v>
      </c>
      <c r="B512" s="8">
        <v>3100376</v>
      </c>
      <c r="C512" s="9" t="s">
        <v>4403</v>
      </c>
      <c r="D512" s="10">
        <v>0</v>
      </c>
    </row>
    <row r="513" spans="1:4" ht="114.75">
      <c r="A513" s="4" t="s">
        <v>3155</v>
      </c>
      <c r="B513" s="5" t="s">
        <v>2020</v>
      </c>
      <c r="C513" s="6" t="s">
        <v>1148</v>
      </c>
      <c r="D513" s="7">
        <v>75</v>
      </c>
    </row>
    <row r="514" spans="1:4" ht="102">
      <c r="A514" s="4" t="s">
        <v>3155</v>
      </c>
      <c r="B514" s="8">
        <v>3100302</v>
      </c>
      <c r="C514" s="9" t="s">
        <v>4319</v>
      </c>
      <c r="D514" s="10">
        <v>0</v>
      </c>
    </row>
    <row r="515" spans="1:4" ht="165.75">
      <c r="A515" s="4" t="s">
        <v>3155</v>
      </c>
      <c r="B515" s="8">
        <v>3100335</v>
      </c>
      <c r="C515" s="9" t="s">
        <v>3818</v>
      </c>
      <c r="D515" s="10">
        <v>75</v>
      </c>
    </row>
    <row r="516" spans="1:4" ht="89.25">
      <c r="A516" s="4" t="s">
        <v>3155</v>
      </c>
      <c r="B516" s="5" t="s">
        <v>3727</v>
      </c>
      <c r="C516" s="6" t="s">
        <v>1199</v>
      </c>
      <c r="D516" s="7">
        <v>21279</v>
      </c>
    </row>
    <row r="517" spans="1:4" ht="127.5">
      <c r="A517" s="4" t="s">
        <v>3155</v>
      </c>
      <c r="B517" s="8">
        <v>3100463</v>
      </c>
      <c r="C517" s="9" t="s">
        <v>3726</v>
      </c>
      <c r="D517" s="10">
        <v>20877</v>
      </c>
    </row>
    <row r="518" spans="1:4" ht="140.25">
      <c r="A518" s="4" t="s">
        <v>3155</v>
      </c>
      <c r="B518" s="8">
        <v>3100465</v>
      </c>
      <c r="C518" s="9" t="s">
        <v>1986</v>
      </c>
      <c r="D518" s="10">
        <v>402</v>
      </c>
    </row>
    <row r="519" spans="1:4" ht="63.75">
      <c r="A519" s="4" t="s">
        <v>3155</v>
      </c>
      <c r="B519" s="8">
        <v>3100466</v>
      </c>
      <c r="C519" s="9" t="s">
        <v>2593</v>
      </c>
      <c r="D519" s="10">
        <v>0</v>
      </c>
    </row>
    <row r="520" spans="1:4" ht="127.5">
      <c r="A520" s="4" t="s">
        <v>3155</v>
      </c>
      <c r="B520" s="5" t="s">
        <v>1816</v>
      </c>
      <c r="C520" s="6" t="s">
        <v>1989</v>
      </c>
      <c r="D520" s="7">
        <v>3622</v>
      </c>
    </row>
    <row r="521" spans="1:4" ht="114.75">
      <c r="A521" s="4" t="s">
        <v>3155</v>
      </c>
      <c r="B521" s="8">
        <v>3100423</v>
      </c>
      <c r="C521" s="9" t="s">
        <v>1273</v>
      </c>
      <c r="D521" s="10">
        <v>3622</v>
      </c>
    </row>
    <row r="522" spans="1:4" ht="63.75">
      <c r="A522" s="4" t="s">
        <v>3155</v>
      </c>
      <c r="B522" s="5" t="s">
        <v>2472</v>
      </c>
      <c r="C522" s="6" t="s">
        <v>2108</v>
      </c>
      <c r="D522" s="7">
        <v>5917</v>
      </c>
    </row>
    <row r="523" spans="1:4" ht="102">
      <c r="A523" s="4" t="s">
        <v>3155</v>
      </c>
      <c r="B523" s="5" t="s">
        <v>4334</v>
      </c>
      <c r="C523" s="6" t="s">
        <v>2594</v>
      </c>
      <c r="D523" s="7">
        <v>412</v>
      </c>
    </row>
    <row r="524" spans="1:4" ht="63.75">
      <c r="A524" s="4" t="s">
        <v>3155</v>
      </c>
      <c r="B524" s="8">
        <v>3100429</v>
      </c>
      <c r="C524" s="9" t="s">
        <v>3887</v>
      </c>
      <c r="D524" s="10">
        <v>412</v>
      </c>
    </row>
    <row r="525" spans="1:4" ht="63.75">
      <c r="A525" s="4" t="s">
        <v>3155</v>
      </c>
      <c r="B525" s="5" t="s">
        <v>2680</v>
      </c>
      <c r="C525" s="6" t="s">
        <v>3646</v>
      </c>
      <c r="D525" s="7">
        <v>308</v>
      </c>
    </row>
    <row r="526" spans="1:4" ht="76.5">
      <c r="A526" s="4" t="s">
        <v>3155</v>
      </c>
      <c r="B526" s="8">
        <v>3100428</v>
      </c>
      <c r="C526" s="9" t="s">
        <v>2446</v>
      </c>
      <c r="D526" s="10">
        <v>308</v>
      </c>
    </row>
    <row r="527" spans="1:4" ht="51">
      <c r="A527" s="4" t="s">
        <v>3155</v>
      </c>
      <c r="B527" s="5" t="s">
        <v>2458</v>
      </c>
      <c r="C527" s="6" t="s">
        <v>2578</v>
      </c>
      <c r="D527" s="7">
        <v>0</v>
      </c>
    </row>
    <row r="528" spans="1:4" ht="153">
      <c r="A528" s="4" t="s">
        <v>3155</v>
      </c>
      <c r="B528" s="8">
        <v>3100375</v>
      </c>
      <c r="C528" s="9" t="s">
        <v>1289</v>
      </c>
      <c r="D528" s="10">
        <v>0</v>
      </c>
    </row>
    <row r="529" spans="1:4" ht="76.5">
      <c r="A529" s="4" t="s">
        <v>3155</v>
      </c>
      <c r="B529" s="5" t="s">
        <v>2518</v>
      </c>
      <c r="C529" s="6" t="s">
        <v>3229</v>
      </c>
      <c r="D529" s="7">
        <v>0</v>
      </c>
    </row>
    <row r="530" spans="1:4" ht="51">
      <c r="A530" s="4" t="s">
        <v>3155</v>
      </c>
      <c r="B530" s="8">
        <v>3101078</v>
      </c>
      <c r="C530" s="9" t="s">
        <v>1863</v>
      </c>
      <c r="D530" s="10">
        <v>0</v>
      </c>
    </row>
    <row r="531" spans="1:4" ht="63.75">
      <c r="A531" s="4" t="s">
        <v>3155</v>
      </c>
      <c r="B531" s="5" t="s">
        <v>3865</v>
      </c>
      <c r="C531" s="6" t="s">
        <v>3846</v>
      </c>
      <c r="D531" s="7">
        <v>550</v>
      </c>
    </row>
    <row r="532" spans="1:4" ht="102">
      <c r="A532" s="4" t="s">
        <v>3155</v>
      </c>
      <c r="B532" s="8">
        <v>3101024</v>
      </c>
      <c r="C532" s="9" t="s">
        <v>2599</v>
      </c>
      <c r="D532" s="10">
        <v>550</v>
      </c>
    </row>
    <row r="533" spans="1:4" ht="63.75">
      <c r="A533" s="4" t="s">
        <v>3155</v>
      </c>
      <c r="B533" s="5" t="s">
        <v>1966</v>
      </c>
      <c r="C533" s="6" t="s">
        <v>1306</v>
      </c>
      <c r="D533" s="7">
        <v>4647</v>
      </c>
    </row>
    <row r="534" spans="1:4" ht="63.75">
      <c r="A534" s="4" t="s">
        <v>3155</v>
      </c>
      <c r="B534" s="8">
        <v>3100424</v>
      </c>
      <c r="C534" s="9" t="s">
        <v>3721</v>
      </c>
      <c r="D534" s="10">
        <v>192</v>
      </c>
    </row>
    <row r="535" spans="1:4" ht="76.5">
      <c r="A535" s="4" t="s">
        <v>3155</v>
      </c>
      <c r="B535" s="8">
        <v>3100425</v>
      </c>
      <c r="C535" s="9" t="s">
        <v>3008</v>
      </c>
      <c r="D535" s="10">
        <v>446</v>
      </c>
    </row>
    <row r="536" spans="1:4" ht="51">
      <c r="A536" s="4" t="s">
        <v>3155</v>
      </c>
      <c r="B536" s="8">
        <v>3100426</v>
      </c>
      <c r="C536" s="9" t="s">
        <v>3778</v>
      </c>
      <c r="D536" s="10">
        <v>0</v>
      </c>
    </row>
    <row r="537" spans="1:4" ht="76.5">
      <c r="A537" s="4" t="s">
        <v>3155</v>
      </c>
      <c r="B537" s="8">
        <v>3100427</v>
      </c>
      <c r="C537" s="9" t="s">
        <v>4436</v>
      </c>
      <c r="D537" s="10">
        <v>0</v>
      </c>
    </row>
    <row r="538" spans="1:4" ht="127.5">
      <c r="A538" s="4" t="s">
        <v>3155</v>
      </c>
      <c r="B538" s="8">
        <v>3100461</v>
      </c>
      <c r="C538" s="9" t="s">
        <v>2566</v>
      </c>
      <c r="D538" s="10">
        <v>605</v>
      </c>
    </row>
    <row r="539" spans="1:4" ht="102">
      <c r="A539" s="4" t="s">
        <v>3155</v>
      </c>
      <c r="B539" s="8">
        <v>3101074</v>
      </c>
      <c r="C539" s="9" t="s">
        <v>1181</v>
      </c>
      <c r="D539" s="10">
        <v>1526</v>
      </c>
    </row>
    <row r="540" spans="1:4" ht="191.25">
      <c r="A540" s="4" t="s">
        <v>3155</v>
      </c>
      <c r="B540" s="8">
        <v>3101075</v>
      </c>
      <c r="C540" s="9" t="s">
        <v>3743</v>
      </c>
      <c r="D540" s="10">
        <v>1247</v>
      </c>
    </row>
    <row r="541" spans="1:4" ht="76.5">
      <c r="A541" s="4" t="s">
        <v>3155</v>
      </c>
      <c r="B541" s="8">
        <v>3101080</v>
      </c>
      <c r="C541" s="9" t="s">
        <v>3714</v>
      </c>
      <c r="D541" s="10">
        <v>0</v>
      </c>
    </row>
    <row r="542" spans="1:4" ht="114.75">
      <c r="A542" s="4" t="s">
        <v>3155</v>
      </c>
      <c r="B542" s="8">
        <v>3250403</v>
      </c>
      <c r="C542" s="9" t="s">
        <v>3011</v>
      </c>
      <c r="D542" s="10">
        <v>7</v>
      </c>
    </row>
    <row r="543" spans="1:4" ht="127.5">
      <c r="A543" s="4" t="s">
        <v>3155</v>
      </c>
      <c r="B543" s="8">
        <v>3250404</v>
      </c>
      <c r="C543" s="9" t="s">
        <v>3179</v>
      </c>
      <c r="D543" s="10">
        <v>12</v>
      </c>
    </row>
    <row r="544" spans="1:4" ht="76.5">
      <c r="A544" s="4" t="s">
        <v>3155</v>
      </c>
      <c r="B544" s="8">
        <v>3250405</v>
      </c>
      <c r="C544" s="9" t="s">
        <v>2576</v>
      </c>
      <c r="D544" s="10">
        <v>559</v>
      </c>
    </row>
    <row r="545" spans="1:4" ht="63.75">
      <c r="A545" s="4" t="s">
        <v>3155</v>
      </c>
      <c r="B545" s="8">
        <v>3250406</v>
      </c>
      <c r="C545" s="9" t="s">
        <v>2550</v>
      </c>
      <c r="D545" s="10">
        <v>38</v>
      </c>
    </row>
    <row r="546" spans="1:4" ht="38.25">
      <c r="A546" s="4" t="s">
        <v>3155</v>
      </c>
      <c r="B546" s="8">
        <v>3250408</v>
      </c>
      <c r="C546" s="9" t="s">
        <v>1275</v>
      </c>
      <c r="D546" s="10">
        <v>0</v>
      </c>
    </row>
    <row r="547" spans="1:4" ht="89.25">
      <c r="A547" s="4" t="s">
        <v>3155</v>
      </c>
      <c r="B547" s="8">
        <v>3250409</v>
      </c>
      <c r="C547" s="9" t="s">
        <v>1231</v>
      </c>
      <c r="D547" s="10">
        <v>12</v>
      </c>
    </row>
    <row r="548" spans="1:4" ht="140.25">
      <c r="A548" s="4" t="s">
        <v>3155</v>
      </c>
      <c r="B548" s="8">
        <v>3250410</v>
      </c>
      <c r="C548" s="9" t="s">
        <v>2546</v>
      </c>
      <c r="D548" s="10">
        <v>3</v>
      </c>
    </row>
    <row r="549" spans="1:4" ht="114.75">
      <c r="A549" s="4" t="s">
        <v>3155</v>
      </c>
      <c r="B549" s="8">
        <v>3250411</v>
      </c>
      <c r="C549" s="9" t="s">
        <v>4564</v>
      </c>
      <c r="D549" s="10">
        <v>0</v>
      </c>
    </row>
    <row r="550" spans="1:4" ht="153">
      <c r="A550" s="4" t="s">
        <v>3155</v>
      </c>
      <c r="B550" s="8">
        <v>3250417</v>
      </c>
      <c r="C550" s="9" t="s">
        <v>3710</v>
      </c>
      <c r="D550" s="10">
        <v>0</v>
      </c>
    </row>
    <row r="551" spans="1:4" ht="127.5">
      <c r="A551" s="4" t="s">
        <v>3155</v>
      </c>
      <c r="B551" s="5" t="s">
        <v>1163</v>
      </c>
      <c r="C551" s="6" t="s">
        <v>3284</v>
      </c>
      <c r="D551" s="7">
        <v>0</v>
      </c>
    </row>
    <row r="552" spans="1:4" ht="102">
      <c r="A552" s="4" t="s">
        <v>3155</v>
      </c>
      <c r="B552" s="8">
        <v>3101079</v>
      </c>
      <c r="C552" s="9" t="s">
        <v>1241</v>
      </c>
      <c r="D552" s="10">
        <v>0</v>
      </c>
    </row>
    <row r="553" spans="1:4" ht="165.75">
      <c r="A553" s="4" t="s">
        <v>3155</v>
      </c>
      <c r="B553" s="5" t="s">
        <v>3880</v>
      </c>
      <c r="C553" s="6" t="s">
        <v>2691</v>
      </c>
      <c r="D553" s="7">
        <v>2929</v>
      </c>
    </row>
    <row r="554" spans="1:4" ht="165.75">
      <c r="A554" s="4" t="s">
        <v>3155</v>
      </c>
      <c r="B554" s="5" t="s">
        <v>2647</v>
      </c>
      <c r="C554" s="6" t="s">
        <v>4454</v>
      </c>
      <c r="D554" s="7">
        <v>519</v>
      </c>
    </row>
    <row r="555" spans="1:4" ht="89.25">
      <c r="A555" s="4" t="s">
        <v>3155</v>
      </c>
      <c r="B555" s="8">
        <v>3100490</v>
      </c>
      <c r="C555" s="9" t="s">
        <v>3893</v>
      </c>
      <c r="D555" s="10">
        <v>519</v>
      </c>
    </row>
    <row r="556" spans="1:4" ht="127.5">
      <c r="A556" s="4" t="s">
        <v>3155</v>
      </c>
      <c r="B556" s="5" t="s">
        <v>1285</v>
      </c>
      <c r="C556" s="6" t="s">
        <v>3242</v>
      </c>
      <c r="D556" s="7">
        <v>1308</v>
      </c>
    </row>
    <row r="557" spans="1:4" ht="114.75">
      <c r="A557" s="4" t="s">
        <v>3155</v>
      </c>
      <c r="B557" s="8">
        <v>3100387</v>
      </c>
      <c r="C557" s="9" t="s">
        <v>1931</v>
      </c>
      <c r="D557" s="10">
        <v>1308</v>
      </c>
    </row>
    <row r="558" spans="1:4" ht="165.75">
      <c r="A558" s="4" t="s">
        <v>3155</v>
      </c>
      <c r="B558" s="5" t="s">
        <v>3656</v>
      </c>
      <c r="C558" s="6" t="s">
        <v>4469</v>
      </c>
      <c r="D558" s="7">
        <v>1102</v>
      </c>
    </row>
    <row r="559" spans="1:4" ht="114.75">
      <c r="A559" s="4" t="s">
        <v>3155</v>
      </c>
      <c r="B559" s="5" t="s">
        <v>1929</v>
      </c>
      <c r="C559" s="6" t="s">
        <v>1965</v>
      </c>
      <c r="D559" s="7">
        <v>659</v>
      </c>
    </row>
    <row r="560" spans="1:4" ht="25.5">
      <c r="A560" s="4" t="s">
        <v>3155</v>
      </c>
      <c r="B560" s="8">
        <v>3100430</v>
      </c>
      <c r="C560" s="9" t="s">
        <v>3239</v>
      </c>
      <c r="D560" s="10">
        <v>659</v>
      </c>
    </row>
    <row r="561" spans="1:4" ht="140.25">
      <c r="A561" s="4" t="s">
        <v>3155</v>
      </c>
      <c r="B561" s="5" t="s">
        <v>2503</v>
      </c>
      <c r="C561" s="6" t="s">
        <v>4516</v>
      </c>
      <c r="D561" s="7">
        <v>0</v>
      </c>
    </row>
    <row r="562" spans="1:4" ht="102">
      <c r="A562" s="4" t="s">
        <v>3155</v>
      </c>
      <c r="B562" s="8">
        <v>3100469</v>
      </c>
      <c r="C562" s="9" t="s">
        <v>1215</v>
      </c>
      <c r="D562" s="10">
        <v>0</v>
      </c>
    </row>
    <row r="563" spans="1:4" ht="102">
      <c r="A563" s="4" t="s">
        <v>3155</v>
      </c>
      <c r="B563" s="5" t="s">
        <v>4374</v>
      </c>
      <c r="C563" s="6" t="s">
        <v>1243</v>
      </c>
      <c r="D563" s="7">
        <v>0</v>
      </c>
    </row>
    <row r="564" spans="1:4" ht="89.25">
      <c r="A564" s="4" t="s">
        <v>3155</v>
      </c>
      <c r="B564" s="8">
        <v>3100318</v>
      </c>
      <c r="C564" s="9" t="s">
        <v>1262</v>
      </c>
      <c r="D564" s="10">
        <v>0</v>
      </c>
    </row>
    <row r="565" spans="1:4" ht="76.5">
      <c r="A565" s="4" t="s">
        <v>3155</v>
      </c>
      <c r="B565" s="5" t="s">
        <v>2440</v>
      </c>
      <c r="C565" s="6" t="s">
        <v>3801</v>
      </c>
      <c r="D565" s="7">
        <v>0</v>
      </c>
    </row>
    <row r="566" spans="1:4" ht="102">
      <c r="A566" s="4" t="s">
        <v>3155</v>
      </c>
      <c r="B566" s="8">
        <v>3100432</v>
      </c>
      <c r="C566" s="9" t="s">
        <v>1818</v>
      </c>
      <c r="D566" s="10">
        <v>0</v>
      </c>
    </row>
    <row r="567" spans="1:4" ht="102">
      <c r="A567" s="4" t="s">
        <v>3155</v>
      </c>
      <c r="B567" s="5" t="s">
        <v>2059</v>
      </c>
      <c r="C567" s="6" t="s">
        <v>2552</v>
      </c>
      <c r="D567" s="7">
        <v>443</v>
      </c>
    </row>
    <row r="568" spans="1:4" ht="102">
      <c r="A568" s="4" t="s">
        <v>3155</v>
      </c>
      <c r="B568" s="8">
        <v>3100452</v>
      </c>
      <c r="C568" s="9" t="s">
        <v>4503</v>
      </c>
      <c r="D568" s="10">
        <v>416</v>
      </c>
    </row>
    <row r="569" spans="1:4" ht="38.25">
      <c r="A569" s="4" t="s">
        <v>3155</v>
      </c>
      <c r="B569" s="8">
        <v>3100455</v>
      </c>
      <c r="C569" s="9" t="s">
        <v>2076</v>
      </c>
      <c r="D569" s="10">
        <v>0</v>
      </c>
    </row>
    <row r="570" spans="1:4" ht="89.25">
      <c r="A570" s="4" t="s">
        <v>3155</v>
      </c>
      <c r="B570" s="8">
        <v>3100494</v>
      </c>
      <c r="C570" s="9" t="s">
        <v>4511</v>
      </c>
      <c r="D570" s="10">
        <v>27</v>
      </c>
    </row>
    <row r="571" spans="1:4" ht="127.5">
      <c r="A571" s="4" t="s">
        <v>3155</v>
      </c>
      <c r="B571" s="5" t="s">
        <v>1173</v>
      </c>
      <c r="C571" s="6" t="s">
        <v>2545</v>
      </c>
      <c r="D571" s="7">
        <v>0</v>
      </c>
    </row>
    <row r="572" spans="1:4" ht="191.25">
      <c r="A572" s="4" t="s">
        <v>3155</v>
      </c>
      <c r="B572" s="5" t="s">
        <v>2639</v>
      </c>
      <c r="C572" s="6" t="s">
        <v>1807</v>
      </c>
      <c r="D572" s="7">
        <v>0</v>
      </c>
    </row>
    <row r="573" spans="1:4" ht="178.5">
      <c r="A573" s="4" t="s">
        <v>3155</v>
      </c>
      <c r="B573" s="8">
        <v>3100633</v>
      </c>
      <c r="C573" s="9" t="s">
        <v>3634</v>
      </c>
      <c r="D573" s="10">
        <v>0</v>
      </c>
    </row>
    <row r="574" spans="1:4" ht="191.25">
      <c r="A574" s="4" t="s">
        <v>3155</v>
      </c>
      <c r="B574" s="5" t="s">
        <v>3769</v>
      </c>
      <c r="C574" s="6" t="s">
        <v>2480</v>
      </c>
      <c r="D574" s="7">
        <v>0</v>
      </c>
    </row>
    <row r="575" spans="1:4" ht="165.75">
      <c r="A575" s="4" t="s">
        <v>3155</v>
      </c>
      <c r="B575" s="8">
        <v>3100634</v>
      </c>
      <c r="C575" s="9" t="s">
        <v>3187</v>
      </c>
      <c r="D575" s="10">
        <v>0</v>
      </c>
    </row>
    <row r="576" spans="1:4" ht="178.5">
      <c r="A576" s="4" t="s">
        <v>3155</v>
      </c>
      <c r="B576" s="5" t="s">
        <v>1906</v>
      </c>
      <c r="C576" s="6" t="s">
        <v>2009</v>
      </c>
      <c r="D576" s="7">
        <v>0</v>
      </c>
    </row>
    <row r="577" spans="1:4" ht="165.75">
      <c r="A577" s="4" t="s">
        <v>3155</v>
      </c>
      <c r="B577" s="8">
        <v>3100635</v>
      </c>
      <c r="C577" s="9" t="s">
        <v>2449</v>
      </c>
      <c r="D577" s="10">
        <v>0</v>
      </c>
    </row>
    <row r="578" spans="1:4" ht="102">
      <c r="A578" s="4" t="s">
        <v>3155</v>
      </c>
      <c r="B578" s="5" t="s">
        <v>2408</v>
      </c>
      <c r="C578" s="6" t="s">
        <v>3770</v>
      </c>
      <c r="D578" s="7">
        <v>5009</v>
      </c>
    </row>
    <row r="579" spans="1:4" ht="153">
      <c r="A579" s="4" t="s">
        <v>3155</v>
      </c>
      <c r="B579" s="5" t="s">
        <v>1212</v>
      </c>
      <c r="C579" s="6" t="s">
        <v>1932</v>
      </c>
      <c r="D579" s="7">
        <v>1242</v>
      </c>
    </row>
    <row r="580" spans="1:4" ht="102">
      <c r="A580" s="4" t="s">
        <v>3155</v>
      </c>
      <c r="B580" s="8">
        <v>3100325</v>
      </c>
      <c r="C580" s="9" t="s">
        <v>2514</v>
      </c>
      <c r="D580" s="10">
        <v>28</v>
      </c>
    </row>
    <row r="581" spans="1:4" ht="89.25">
      <c r="A581" s="4" t="s">
        <v>3155</v>
      </c>
      <c r="B581" s="8">
        <v>3100328</v>
      </c>
      <c r="C581" s="9" t="s">
        <v>3718</v>
      </c>
      <c r="D581" s="10">
        <v>1213</v>
      </c>
    </row>
    <row r="582" spans="1:4" ht="102">
      <c r="A582" s="4" t="s">
        <v>3155</v>
      </c>
      <c r="B582" s="5" t="s">
        <v>3756</v>
      </c>
      <c r="C582" s="6" t="s">
        <v>3738</v>
      </c>
      <c r="D582" s="7">
        <v>238</v>
      </c>
    </row>
    <row r="583" spans="1:4" ht="114.75">
      <c r="A583" s="4" t="s">
        <v>3155</v>
      </c>
      <c r="B583" s="8">
        <v>3100388</v>
      </c>
      <c r="C583" s="9" t="s">
        <v>1905</v>
      </c>
      <c r="D583" s="10">
        <v>238</v>
      </c>
    </row>
    <row r="584" spans="1:4" ht="114.75">
      <c r="A584" s="4" t="s">
        <v>3155</v>
      </c>
      <c r="B584" s="5" t="s">
        <v>3178</v>
      </c>
      <c r="C584" s="6" t="s">
        <v>3734</v>
      </c>
      <c r="D584" s="7">
        <v>40</v>
      </c>
    </row>
    <row r="585" spans="1:4" ht="102">
      <c r="A585" s="4" t="s">
        <v>3155</v>
      </c>
      <c r="B585" s="8">
        <v>3100327</v>
      </c>
      <c r="C585" s="9" t="s">
        <v>4408</v>
      </c>
      <c r="D585" s="10">
        <v>40</v>
      </c>
    </row>
    <row r="586" spans="1:4" ht="63.75">
      <c r="A586" s="4" t="s">
        <v>3155</v>
      </c>
      <c r="B586" s="5" t="s">
        <v>2596</v>
      </c>
      <c r="C586" s="6" t="s">
        <v>2632</v>
      </c>
      <c r="D586" s="7">
        <v>3489</v>
      </c>
    </row>
    <row r="587" spans="1:4" ht="114.75">
      <c r="A587" s="4" t="s">
        <v>3155</v>
      </c>
      <c r="B587" s="8">
        <v>3100329</v>
      </c>
      <c r="C587" s="9" t="s">
        <v>1822</v>
      </c>
      <c r="D587" s="10">
        <v>0</v>
      </c>
    </row>
    <row r="588" spans="1:4" ht="114.75">
      <c r="A588" s="4" t="s">
        <v>3155</v>
      </c>
      <c r="B588" s="8">
        <v>3100407</v>
      </c>
      <c r="C588" s="9" t="s">
        <v>1910</v>
      </c>
      <c r="D588" s="10">
        <v>91</v>
      </c>
    </row>
    <row r="589" spans="1:4" ht="127.5">
      <c r="A589" s="4" t="s">
        <v>3155</v>
      </c>
      <c r="B589" s="8">
        <v>3100409</v>
      </c>
      <c r="C589" s="9" t="s">
        <v>4561</v>
      </c>
      <c r="D589" s="10">
        <v>294</v>
      </c>
    </row>
    <row r="590" spans="1:4" ht="102">
      <c r="A590" s="4" t="s">
        <v>3155</v>
      </c>
      <c r="B590" s="8">
        <v>3100477</v>
      </c>
      <c r="C590" s="9" t="s">
        <v>4341</v>
      </c>
      <c r="D590" s="10">
        <v>0</v>
      </c>
    </row>
    <row r="591" spans="1:4" ht="51">
      <c r="A591" s="4" t="s">
        <v>3155</v>
      </c>
      <c r="B591" s="8">
        <v>3100489</v>
      </c>
      <c r="C591" s="9" t="s">
        <v>2679</v>
      </c>
      <c r="D591" s="10">
        <v>3105</v>
      </c>
    </row>
    <row r="592" spans="1:4" ht="114.75">
      <c r="A592" s="4" t="s">
        <v>3155</v>
      </c>
      <c r="B592" s="8">
        <v>3101813</v>
      </c>
      <c r="C592" s="8" t="s">
        <v>3652</v>
      </c>
      <c r="D592" s="10">
        <v>0</v>
      </c>
    </row>
    <row r="593" spans="1:4" ht="127.5">
      <c r="A593" s="4" t="s">
        <v>3155</v>
      </c>
      <c r="B593" s="8">
        <v>3101814</v>
      </c>
      <c r="C593" s="8" t="s">
        <v>2637</v>
      </c>
      <c r="D593" s="10">
        <v>0</v>
      </c>
    </row>
    <row r="594" spans="1:4" ht="127.5">
      <c r="A594" s="4" t="s">
        <v>3155</v>
      </c>
      <c r="B594" s="8">
        <v>3101815</v>
      </c>
      <c r="C594" s="8" t="s">
        <v>4352</v>
      </c>
      <c r="D594" s="10">
        <v>0</v>
      </c>
    </row>
    <row r="595" spans="1:4" ht="114.75">
      <c r="A595" s="4" t="s">
        <v>3155</v>
      </c>
      <c r="B595" s="5" t="s">
        <v>1881</v>
      </c>
      <c r="C595" s="6" t="s">
        <v>1875</v>
      </c>
      <c r="D595" s="7">
        <v>0</v>
      </c>
    </row>
    <row r="596" spans="1:4" ht="89.25">
      <c r="A596" s="4" t="s">
        <v>3155</v>
      </c>
      <c r="B596" s="8">
        <v>3100389</v>
      </c>
      <c r="C596" s="9" t="s">
        <v>1196</v>
      </c>
      <c r="D596" s="10">
        <v>0</v>
      </c>
    </row>
    <row r="597" spans="1:4" ht="63.75">
      <c r="A597" s="4" t="s">
        <v>3155</v>
      </c>
      <c r="B597" s="5" t="s">
        <v>1229</v>
      </c>
      <c r="C597" s="6" t="s">
        <v>3263</v>
      </c>
      <c r="D597" s="7">
        <v>34410</v>
      </c>
    </row>
    <row r="598" spans="1:4" ht="51">
      <c r="A598" s="4" t="s">
        <v>3155</v>
      </c>
      <c r="B598" s="5" t="s">
        <v>2521</v>
      </c>
      <c r="C598" s="6" t="s">
        <v>4556</v>
      </c>
      <c r="D598" s="7">
        <v>33245</v>
      </c>
    </row>
    <row r="599" spans="1:4" ht="38.25">
      <c r="A599" s="4" t="s">
        <v>3155</v>
      </c>
      <c r="B599" s="5" t="s">
        <v>3157</v>
      </c>
      <c r="C599" s="6" t="s">
        <v>2041</v>
      </c>
      <c r="D599" s="7">
        <v>2757</v>
      </c>
    </row>
    <row r="600" spans="1:4" ht="25.5">
      <c r="A600" s="4" t="s">
        <v>3155</v>
      </c>
      <c r="B600" s="8">
        <v>3101102</v>
      </c>
      <c r="C600" s="9" t="s">
        <v>2463</v>
      </c>
      <c r="D600" s="10">
        <v>2757</v>
      </c>
    </row>
    <row r="601" spans="1:4" ht="25.5">
      <c r="A601" s="4" t="s">
        <v>3155</v>
      </c>
      <c r="B601" s="5" t="s">
        <v>1806</v>
      </c>
      <c r="C601" s="6" t="s">
        <v>3853</v>
      </c>
      <c r="D601" s="7">
        <v>6467</v>
      </c>
    </row>
    <row r="602" spans="1:4" ht="63.75">
      <c r="A602" s="4" t="s">
        <v>3155</v>
      </c>
      <c r="B602" s="8">
        <v>3101103</v>
      </c>
      <c r="C602" s="9" t="s">
        <v>2638</v>
      </c>
      <c r="D602" s="10">
        <v>6149</v>
      </c>
    </row>
    <row r="603" spans="1:4" ht="38.25">
      <c r="A603" s="4" t="s">
        <v>3155</v>
      </c>
      <c r="B603" s="8">
        <v>3101104</v>
      </c>
      <c r="C603" s="9" t="s">
        <v>3168</v>
      </c>
      <c r="D603" s="10">
        <v>318</v>
      </c>
    </row>
    <row r="604" spans="1:4" ht="25.5">
      <c r="A604" s="4" t="s">
        <v>3155</v>
      </c>
      <c r="B604" s="5" t="s">
        <v>1198</v>
      </c>
      <c r="C604" s="6" t="s">
        <v>4515</v>
      </c>
      <c r="D604" s="7">
        <v>3403</v>
      </c>
    </row>
    <row r="605" spans="1:4" ht="38.25">
      <c r="A605" s="4" t="s">
        <v>3155</v>
      </c>
      <c r="B605" s="8">
        <v>3101105</v>
      </c>
      <c r="C605" s="9" t="s">
        <v>1279</v>
      </c>
      <c r="D605" s="10">
        <v>2502</v>
      </c>
    </row>
    <row r="606" spans="1:4" ht="38.25">
      <c r="A606" s="4" t="s">
        <v>3155</v>
      </c>
      <c r="B606" s="8">
        <v>3101106</v>
      </c>
      <c r="C606" s="9" t="s">
        <v>4495</v>
      </c>
      <c r="D606" s="10">
        <v>902</v>
      </c>
    </row>
    <row r="607" spans="1:4" ht="38.25">
      <c r="A607" s="4" t="s">
        <v>3155</v>
      </c>
      <c r="B607" s="5" t="s">
        <v>3754</v>
      </c>
      <c r="C607" s="6" t="s">
        <v>1915</v>
      </c>
      <c r="D607" s="7">
        <v>7899</v>
      </c>
    </row>
    <row r="608" spans="1:4" ht="38.25">
      <c r="A608" s="4" t="s">
        <v>3155</v>
      </c>
      <c r="B608" s="8">
        <v>3101107</v>
      </c>
      <c r="C608" s="9" t="s">
        <v>2109</v>
      </c>
      <c r="D608" s="10">
        <v>7899</v>
      </c>
    </row>
    <row r="609" spans="1:4" ht="38.25">
      <c r="A609" s="4" t="s">
        <v>3155</v>
      </c>
      <c r="B609" s="5" t="s">
        <v>2111</v>
      </c>
      <c r="C609" s="6" t="s">
        <v>2577</v>
      </c>
      <c r="D609" s="7">
        <v>245</v>
      </c>
    </row>
    <row r="610" spans="1:4" ht="38.25">
      <c r="A610" s="4" t="s">
        <v>3155</v>
      </c>
      <c r="B610" s="8">
        <v>3101101</v>
      </c>
      <c r="C610" s="9" t="s">
        <v>1901</v>
      </c>
      <c r="D610" s="10">
        <v>245</v>
      </c>
    </row>
    <row r="611" spans="1:4" ht="63.75">
      <c r="A611" s="4" t="s">
        <v>3155</v>
      </c>
      <c r="B611" s="5" t="s">
        <v>2475</v>
      </c>
      <c r="C611" s="6" t="s">
        <v>2025</v>
      </c>
      <c r="D611" s="7">
        <v>0</v>
      </c>
    </row>
    <row r="612" spans="1:4" ht="51">
      <c r="A612" s="4" t="s">
        <v>3155</v>
      </c>
      <c r="B612" s="8">
        <v>3101110</v>
      </c>
      <c r="C612" s="9" t="s">
        <v>2675</v>
      </c>
      <c r="D612" s="10">
        <v>0</v>
      </c>
    </row>
    <row r="613" spans="1:4" ht="38.25">
      <c r="A613" s="4" t="s">
        <v>3155</v>
      </c>
      <c r="B613" s="5" t="s">
        <v>2635</v>
      </c>
      <c r="C613" s="6" t="s">
        <v>1808</v>
      </c>
      <c r="D613" s="7">
        <v>836</v>
      </c>
    </row>
    <row r="614" spans="1:4" ht="38.25">
      <c r="A614" s="4" t="s">
        <v>3155</v>
      </c>
      <c r="B614" s="8">
        <v>3101108</v>
      </c>
      <c r="C614" s="9" t="s">
        <v>2513</v>
      </c>
      <c r="D614" s="10">
        <v>836</v>
      </c>
    </row>
    <row r="615" spans="1:4" ht="51">
      <c r="A615" s="4" t="s">
        <v>3155</v>
      </c>
      <c r="B615" s="5" t="s">
        <v>1825</v>
      </c>
      <c r="C615" s="6" t="s">
        <v>2436</v>
      </c>
      <c r="D615" s="7">
        <v>1701</v>
      </c>
    </row>
    <row r="616" spans="1:4" ht="15">
      <c r="A616" s="4" t="s">
        <v>3155</v>
      </c>
      <c r="B616" s="8">
        <v>3101702</v>
      </c>
      <c r="C616" s="9" t="s">
        <v>4372</v>
      </c>
      <c r="D616" s="10">
        <v>1701</v>
      </c>
    </row>
    <row r="617" spans="1:4" ht="38.25">
      <c r="A617" s="4" t="s">
        <v>3155</v>
      </c>
      <c r="B617" s="5" t="s">
        <v>3771</v>
      </c>
      <c r="C617" s="6" t="s">
        <v>3866</v>
      </c>
      <c r="D617" s="7">
        <v>3744</v>
      </c>
    </row>
    <row r="618" spans="1:4" ht="25.5">
      <c r="A618" s="4" t="s">
        <v>3155</v>
      </c>
      <c r="B618" s="8">
        <v>3101701</v>
      </c>
      <c r="C618" s="9" t="s">
        <v>1960</v>
      </c>
      <c r="D618" s="10">
        <v>3744</v>
      </c>
    </row>
    <row r="619" spans="1:4" ht="38.25">
      <c r="A619" s="4" t="s">
        <v>3155</v>
      </c>
      <c r="B619" s="5" t="s">
        <v>1222</v>
      </c>
      <c r="C619" s="6" t="s">
        <v>1981</v>
      </c>
      <c r="D619" s="7">
        <v>716</v>
      </c>
    </row>
    <row r="620" spans="1:4" ht="15">
      <c r="A620" s="4" t="s">
        <v>3155</v>
      </c>
      <c r="B620" s="8">
        <v>3101703</v>
      </c>
      <c r="C620" s="9" t="s">
        <v>4391</v>
      </c>
      <c r="D620" s="10">
        <v>700</v>
      </c>
    </row>
    <row r="621" spans="1:4" ht="25.5">
      <c r="A621" s="4" t="s">
        <v>3155</v>
      </c>
      <c r="B621" s="8">
        <v>3101704</v>
      </c>
      <c r="C621" s="9" t="s">
        <v>1834</v>
      </c>
      <c r="D621" s="10">
        <v>13</v>
      </c>
    </row>
    <row r="622" spans="1:4" ht="38.25">
      <c r="A622" s="4" t="s">
        <v>3155</v>
      </c>
      <c r="B622" s="8">
        <v>3101705</v>
      </c>
      <c r="C622" s="9" t="s">
        <v>4542</v>
      </c>
      <c r="D622" s="10">
        <v>3</v>
      </c>
    </row>
    <row r="623" spans="1:4" ht="63.75">
      <c r="A623" s="4" t="s">
        <v>3155</v>
      </c>
      <c r="B623" s="5" t="s">
        <v>1189</v>
      </c>
      <c r="C623" s="6" t="s">
        <v>2586</v>
      </c>
      <c r="D623" s="7">
        <v>3521</v>
      </c>
    </row>
    <row r="624" spans="1:4" ht="89.25">
      <c r="A624" s="4" t="s">
        <v>3155</v>
      </c>
      <c r="B624" s="5" t="s">
        <v>3758</v>
      </c>
      <c r="C624" s="6" t="s">
        <v>1865</v>
      </c>
      <c r="D624" s="7">
        <v>3270</v>
      </c>
    </row>
    <row r="625" spans="1:4" ht="63.75">
      <c r="A625" s="4" t="s">
        <v>3155</v>
      </c>
      <c r="B625" s="8">
        <v>3101071</v>
      </c>
      <c r="C625" s="9" t="s">
        <v>4514</v>
      </c>
      <c r="D625" s="10">
        <v>1032</v>
      </c>
    </row>
    <row r="626" spans="1:4" ht="102">
      <c r="A626" s="4" t="s">
        <v>3155</v>
      </c>
      <c r="B626" s="8">
        <v>3101076</v>
      </c>
      <c r="C626" s="9" t="s">
        <v>3642</v>
      </c>
      <c r="D626" s="10">
        <v>2238</v>
      </c>
    </row>
    <row r="627" spans="1:4" ht="102">
      <c r="A627" s="4" t="s">
        <v>3155</v>
      </c>
      <c r="B627" s="5" t="s">
        <v>4550</v>
      </c>
      <c r="C627" s="6" t="s">
        <v>3712</v>
      </c>
      <c r="D627" s="7">
        <v>251</v>
      </c>
    </row>
    <row r="628" spans="1:4" ht="51">
      <c r="A628" s="4" t="s">
        <v>3155</v>
      </c>
      <c r="B628" s="8">
        <v>3101072</v>
      </c>
      <c r="C628" s="9" t="s">
        <v>4529</v>
      </c>
      <c r="D628" s="10">
        <v>106</v>
      </c>
    </row>
    <row r="629" spans="1:4" ht="63.75">
      <c r="A629" s="4" t="s">
        <v>3155</v>
      </c>
      <c r="B629" s="8">
        <v>3101073</v>
      </c>
      <c r="C629" s="9" t="s">
        <v>3198</v>
      </c>
      <c r="D629" s="10">
        <v>138</v>
      </c>
    </row>
    <row r="630" spans="1:4" ht="102">
      <c r="A630" s="4" t="s">
        <v>3155</v>
      </c>
      <c r="B630" s="8">
        <v>3101077</v>
      </c>
      <c r="C630" s="9" t="s">
        <v>2056</v>
      </c>
      <c r="D630" s="10">
        <v>7</v>
      </c>
    </row>
    <row r="631" spans="1:4" ht="63.75">
      <c r="A631" s="4" t="s">
        <v>3155</v>
      </c>
      <c r="B631" s="5" t="s">
        <v>1311</v>
      </c>
      <c r="C631" s="6" t="s">
        <v>2001</v>
      </c>
      <c r="D631" s="7">
        <v>1956</v>
      </c>
    </row>
    <row r="632" spans="1:4" ht="153">
      <c r="A632" s="4" t="s">
        <v>3155</v>
      </c>
      <c r="B632" s="5" t="s">
        <v>2548</v>
      </c>
      <c r="C632" s="6" t="s">
        <v>2585</v>
      </c>
      <c r="D632" s="7">
        <v>0</v>
      </c>
    </row>
    <row r="633" spans="1:4" ht="127.5">
      <c r="A633" s="4" t="s">
        <v>3155</v>
      </c>
      <c r="B633" s="8">
        <v>3100390</v>
      </c>
      <c r="C633" s="9" t="s">
        <v>4437</v>
      </c>
      <c r="D633" s="10">
        <v>0</v>
      </c>
    </row>
    <row r="634" spans="1:4" ht="89.25">
      <c r="A634" s="4" t="s">
        <v>3155</v>
      </c>
      <c r="B634" s="5" t="s">
        <v>2533</v>
      </c>
      <c r="C634" s="6" t="s">
        <v>4425</v>
      </c>
      <c r="D634" s="7">
        <v>0</v>
      </c>
    </row>
    <row r="635" spans="1:4" ht="89.25">
      <c r="A635" s="4" t="s">
        <v>3155</v>
      </c>
      <c r="B635" s="8">
        <v>3100391</v>
      </c>
      <c r="C635" s="9" t="s">
        <v>2655</v>
      </c>
      <c r="D635" s="10">
        <v>0</v>
      </c>
    </row>
    <row r="636" spans="1:4" ht="76.5">
      <c r="A636" s="4" t="s">
        <v>3155</v>
      </c>
      <c r="B636" s="5" t="s">
        <v>3874</v>
      </c>
      <c r="C636" s="6" t="s">
        <v>4545</v>
      </c>
      <c r="D636" s="7">
        <v>1956</v>
      </c>
    </row>
    <row r="637" spans="1:4" ht="51">
      <c r="A637" s="4" t="s">
        <v>3155</v>
      </c>
      <c r="B637" s="8">
        <v>3100450</v>
      </c>
      <c r="C637" s="9" t="s">
        <v>1282</v>
      </c>
      <c r="D637" s="10">
        <v>75</v>
      </c>
    </row>
    <row r="638" spans="1:4" ht="89.25">
      <c r="A638" s="4" t="s">
        <v>3155</v>
      </c>
      <c r="B638" s="8">
        <v>3100451</v>
      </c>
      <c r="C638" s="9" t="s">
        <v>1257</v>
      </c>
      <c r="D638" s="10">
        <v>920</v>
      </c>
    </row>
    <row r="639" spans="1:4" ht="38.25">
      <c r="A639" s="4" t="s">
        <v>3155</v>
      </c>
      <c r="B639" s="8">
        <v>3101006</v>
      </c>
      <c r="C639" s="9" t="s">
        <v>1847</v>
      </c>
      <c r="D639" s="10">
        <v>0</v>
      </c>
    </row>
    <row r="640" spans="1:4" ht="63.75">
      <c r="A640" s="4" t="s">
        <v>3155</v>
      </c>
      <c r="B640" s="8">
        <v>3101008</v>
      </c>
      <c r="C640" s="9" t="s">
        <v>3162</v>
      </c>
      <c r="D640" s="10">
        <v>0</v>
      </c>
    </row>
    <row r="641" spans="1:4" ht="25.5">
      <c r="A641" s="4" t="s">
        <v>3155</v>
      </c>
      <c r="B641" s="8">
        <v>3101009</v>
      </c>
      <c r="C641" s="9" t="s">
        <v>1921</v>
      </c>
      <c r="D641" s="10">
        <v>22</v>
      </c>
    </row>
    <row r="642" spans="1:4" ht="51">
      <c r="A642" s="4" t="s">
        <v>3155</v>
      </c>
      <c r="B642" s="8">
        <v>3101011</v>
      </c>
      <c r="C642" s="9" t="s">
        <v>2568</v>
      </c>
      <c r="D642" s="10">
        <v>377</v>
      </c>
    </row>
    <row r="643" spans="1:4" ht="25.5">
      <c r="A643" s="4" t="s">
        <v>3155</v>
      </c>
      <c r="B643" s="8">
        <v>3101012</v>
      </c>
      <c r="C643" s="9" t="s">
        <v>1878</v>
      </c>
      <c r="D643" s="10">
        <v>147</v>
      </c>
    </row>
    <row r="644" spans="1:4" ht="38.25">
      <c r="A644" s="4" t="s">
        <v>3155</v>
      </c>
      <c r="B644" s="8">
        <v>3101013</v>
      </c>
      <c r="C644" s="9" t="s">
        <v>2402</v>
      </c>
      <c r="D644" s="10">
        <v>1</v>
      </c>
    </row>
    <row r="645" spans="1:4" ht="76.5">
      <c r="A645" s="4" t="s">
        <v>3155</v>
      </c>
      <c r="B645" s="8">
        <v>3101081</v>
      </c>
      <c r="C645" s="9" t="s">
        <v>4453</v>
      </c>
      <c r="D645" s="10">
        <v>0</v>
      </c>
    </row>
    <row r="646" spans="1:4" ht="63.75">
      <c r="A646" s="4" t="s">
        <v>3155</v>
      </c>
      <c r="B646" s="8">
        <v>3101082</v>
      </c>
      <c r="C646" s="9" t="s">
        <v>3249</v>
      </c>
      <c r="D646" s="10">
        <v>233</v>
      </c>
    </row>
    <row r="647" spans="1:4" ht="25.5">
      <c r="A647" s="4" t="s">
        <v>3155</v>
      </c>
      <c r="B647" s="8">
        <v>3101109</v>
      </c>
      <c r="C647" s="9" t="s">
        <v>2479</v>
      </c>
      <c r="D647" s="10">
        <v>179</v>
      </c>
    </row>
    <row r="648" spans="1:4" ht="38.25">
      <c r="A648" s="4" t="s">
        <v>3155</v>
      </c>
      <c r="B648" s="8">
        <v>3150106</v>
      </c>
      <c r="C648" s="9" t="s">
        <v>2094</v>
      </c>
      <c r="D648" s="10">
        <v>0</v>
      </c>
    </row>
    <row r="649" spans="1:4" ht="127.5">
      <c r="A649" s="4" t="s">
        <v>3155</v>
      </c>
      <c r="B649" s="8">
        <v>3150201</v>
      </c>
      <c r="C649" s="9" t="s">
        <v>2695</v>
      </c>
      <c r="D649" s="10">
        <v>0</v>
      </c>
    </row>
    <row r="650" spans="1:4" ht="89.25">
      <c r="A650" s="4" t="s">
        <v>3155</v>
      </c>
      <c r="B650" s="8">
        <v>3150202</v>
      </c>
      <c r="C650" s="9" t="s">
        <v>2633</v>
      </c>
      <c r="D650" s="10">
        <v>3</v>
      </c>
    </row>
    <row r="651" spans="1:4" ht="140.25">
      <c r="A651" s="4" t="s">
        <v>3155</v>
      </c>
      <c r="B651" s="5" t="s">
        <v>2494</v>
      </c>
      <c r="C651" s="6" t="s">
        <v>1857</v>
      </c>
      <c r="D651" s="7">
        <v>832</v>
      </c>
    </row>
    <row r="652" spans="1:4" ht="127.5">
      <c r="A652" s="4" t="s">
        <v>3155</v>
      </c>
      <c r="B652" s="5" t="s">
        <v>3238</v>
      </c>
      <c r="C652" s="6" t="s">
        <v>1805</v>
      </c>
      <c r="D652" s="7">
        <v>0</v>
      </c>
    </row>
    <row r="653" spans="1:4" ht="102">
      <c r="A653" s="4" t="s">
        <v>3155</v>
      </c>
      <c r="B653" s="8">
        <v>3100491</v>
      </c>
      <c r="C653" s="9" t="s">
        <v>1951</v>
      </c>
      <c r="D653" s="10">
        <v>0</v>
      </c>
    </row>
    <row r="654" spans="1:4" ht="89.25">
      <c r="A654" s="4" t="s">
        <v>3155</v>
      </c>
      <c r="B654" s="5" t="s">
        <v>3775</v>
      </c>
      <c r="C654" s="6" t="s">
        <v>3733</v>
      </c>
      <c r="D654" s="7">
        <v>0</v>
      </c>
    </row>
    <row r="655" spans="1:4" ht="76.5">
      <c r="A655" s="4" t="s">
        <v>3155</v>
      </c>
      <c r="B655" s="8">
        <v>3100392</v>
      </c>
      <c r="C655" s="9" t="s">
        <v>3687</v>
      </c>
      <c r="D655" s="10">
        <v>0</v>
      </c>
    </row>
    <row r="656" spans="1:4" ht="153">
      <c r="A656" s="4" t="s">
        <v>3155</v>
      </c>
      <c r="B656" s="5" t="s">
        <v>2413</v>
      </c>
      <c r="C656" s="6" t="s">
        <v>2688</v>
      </c>
      <c r="D656" s="7">
        <v>832</v>
      </c>
    </row>
    <row r="657" spans="1:4" ht="76.5">
      <c r="A657" s="4" t="s">
        <v>3155</v>
      </c>
      <c r="B657" s="5" t="s">
        <v>1166</v>
      </c>
      <c r="C657" s="6" t="s">
        <v>1927</v>
      </c>
      <c r="D657" s="7">
        <v>243</v>
      </c>
    </row>
    <row r="658" spans="1:4" ht="25.5">
      <c r="A658" s="4" t="s">
        <v>3155</v>
      </c>
      <c r="B658" s="8">
        <v>3100456</v>
      </c>
      <c r="C658" s="9" t="s">
        <v>4355</v>
      </c>
      <c r="D658" s="10">
        <v>211</v>
      </c>
    </row>
    <row r="659" spans="1:4" ht="51">
      <c r="A659" s="4" t="s">
        <v>3155</v>
      </c>
      <c r="B659" s="8">
        <v>3101015</v>
      </c>
      <c r="C659" s="9" t="s">
        <v>2489</v>
      </c>
      <c r="D659" s="10">
        <v>32</v>
      </c>
    </row>
    <row r="660" spans="1:4" ht="127.5">
      <c r="A660" s="4" t="s">
        <v>3155</v>
      </c>
      <c r="B660" s="5" t="s">
        <v>3281</v>
      </c>
      <c r="C660" s="6" t="s">
        <v>1253</v>
      </c>
      <c r="D660" s="7">
        <v>24</v>
      </c>
    </row>
    <row r="661" spans="1:4" ht="102">
      <c r="A661" s="4" t="s">
        <v>3155</v>
      </c>
      <c r="B661" s="8">
        <v>3100470</v>
      </c>
      <c r="C661" s="9" t="s">
        <v>1831</v>
      </c>
      <c r="D661" s="10">
        <v>24</v>
      </c>
    </row>
    <row r="662" spans="1:4" ht="63.75">
      <c r="A662" s="4" t="s">
        <v>3155</v>
      </c>
      <c r="B662" s="5" t="s">
        <v>1826</v>
      </c>
      <c r="C662" s="6" t="s">
        <v>1895</v>
      </c>
      <c r="D662" s="7">
        <v>404</v>
      </c>
    </row>
    <row r="663" spans="1:4" ht="114.75">
      <c r="A663" s="4" t="s">
        <v>3155</v>
      </c>
      <c r="B663" s="8">
        <v>3100433</v>
      </c>
      <c r="C663" s="9" t="s">
        <v>2050</v>
      </c>
      <c r="D663" s="10">
        <v>0</v>
      </c>
    </row>
    <row r="664" spans="1:4" ht="102">
      <c r="A664" s="4" t="s">
        <v>3155</v>
      </c>
      <c r="B664" s="8">
        <v>3100434</v>
      </c>
      <c r="C664" s="9" t="s">
        <v>4493</v>
      </c>
      <c r="D664" s="10">
        <v>404</v>
      </c>
    </row>
    <row r="665" spans="1:4" ht="114.75">
      <c r="A665" s="4" t="s">
        <v>3155</v>
      </c>
      <c r="B665" s="8">
        <v>3100435</v>
      </c>
      <c r="C665" s="9" t="s">
        <v>1841</v>
      </c>
      <c r="D665" s="10">
        <v>0</v>
      </c>
    </row>
    <row r="666" spans="1:4" ht="102">
      <c r="A666" s="4" t="s">
        <v>3155</v>
      </c>
      <c r="B666" s="5" t="s">
        <v>1832</v>
      </c>
      <c r="C666" s="6" t="s">
        <v>3241</v>
      </c>
      <c r="D666" s="7">
        <v>161</v>
      </c>
    </row>
    <row r="667" spans="1:4" ht="102">
      <c r="A667" s="4" t="s">
        <v>3155</v>
      </c>
      <c r="B667" s="8">
        <v>3100454</v>
      </c>
      <c r="C667" s="9" t="s">
        <v>2660</v>
      </c>
      <c r="D667" s="10">
        <v>161</v>
      </c>
    </row>
    <row r="668" spans="1:4" ht="89.25">
      <c r="A668" s="4" t="s">
        <v>3155</v>
      </c>
      <c r="B668" s="8">
        <v>3100495</v>
      </c>
      <c r="C668" s="9" t="s">
        <v>4522</v>
      </c>
      <c r="D668" s="10">
        <v>0</v>
      </c>
    </row>
    <row r="669" spans="1:4" ht="127.5">
      <c r="A669" s="4" t="s">
        <v>3155</v>
      </c>
      <c r="B669" s="5" t="s">
        <v>2563</v>
      </c>
      <c r="C669" s="6" t="s">
        <v>1270</v>
      </c>
      <c r="D669" s="7">
        <v>0</v>
      </c>
    </row>
    <row r="670" spans="1:4" ht="204">
      <c r="A670" s="4" t="s">
        <v>3155</v>
      </c>
      <c r="B670" s="5" t="s">
        <v>2075</v>
      </c>
      <c r="C670" s="6" t="s">
        <v>2644</v>
      </c>
      <c r="D670" s="7">
        <v>0</v>
      </c>
    </row>
    <row r="671" spans="1:4" ht="178.5">
      <c r="A671" s="4" t="s">
        <v>3155</v>
      </c>
      <c r="B671" s="8">
        <v>3100721</v>
      </c>
      <c r="C671" s="9" t="s">
        <v>4508</v>
      </c>
      <c r="D671" s="10">
        <v>0</v>
      </c>
    </row>
    <row r="672" spans="1:4" ht="153">
      <c r="A672" s="4" t="s">
        <v>3155</v>
      </c>
      <c r="B672" s="8">
        <v>3100828</v>
      </c>
      <c r="C672" s="9" t="s">
        <v>3154</v>
      </c>
      <c r="D672" s="10">
        <v>0</v>
      </c>
    </row>
    <row r="673" spans="1:4" ht="165.75">
      <c r="A673" s="4" t="s">
        <v>3155</v>
      </c>
      <c r="B673" s="8">
        <v>3100921</v>
      </c>
      <c r="C673" s="9" t="s">
        <v>3181</v>
      </c>
      <c r="D673" s="10">
        <v>0</v>
      </c>
    </row>
    <row r="674" spans="1:4" ht="204">
      <c r="A674" s="4" t="s">
        <v>3155</v>
      </c>
      <c r="B674" s="5" t="s">
        <v>2038</v>
      </c>
      <c r="C674" s="6" t="s">
        <v>3736</v>
      </c>
      <c r="D674" s="7">
        <v>0</v>
      </c>
    </row>
    <row r="675" spans="1:4" ht="153">
      <c r="A675" s="4" t="s">
        <v>3155</v>
      </c>
      <c r="B675" s="8">
        <v>3100922</v>
      </c>
      <c r="C675" s="9" t="s">
        <v>3250</v>
      </c>
      <c r="D675" s="10">
        <v>0</v>
      </c>
    </row>
    <row r="676" spans="1:4" ht="153">
      <c r="A676" s="4" t="s">
        <v>3155</v>
      </c>
      <c r="B676" s="8">
        <v>3100923</v>
      </c>
      <c r="C676" s="9" t="s">
        <v>1908</v>
      </c>
      <c r="D676" s="10">
        <v>0</v>
      </c>
    </row>
    <row r="677" spans="1:4" ht="191.25">
      <c r="A677" s="4" t="s">
        <v>3155</v>
      </c>
      <c r="B677" s="5" t="s">
        <v>2019</v>
      </c>
      <c r="C677" s="6" t="s">
        <v>1972</v>
      </c>
      <c r="D677" s="7">
        <v>0</v>
      </c>
    </row>
    <row r="678" spans="1:4" ht="76.5">
      <c r="A678" s="4" t="s">
        <v>3155</v>
      </c>
      <c r="B678" s="5" t="s">
        <v>3637</v>
      </c>
      <c r="C678" s="6" t="s">
        <v>3628</v>
      </c>
      <c r="D678" s="7">
        <v>333</v>
      </c>
    </row>
    <row r="679" spans="1:4" ht="89.25">
      <c r="A679" s="4" t="s">
        <v>3155</v>
      </c>
      <c r="B679" s="5" t="s">
        <v>3816</v>
      </c>
      <c r="C679" s="6" t="s">
        <v>3173</v>
      </c>
      <c r="D679" s="7">
        <v>21</v>
      </c>
    </row>
    <row r="680" spans="1:4" ht="127.5">
      <c r="A680" s="4" t="s">
        <v>3155</v>
      </c>
      <c r="B680" s="8">
        <v>3100458</v>
      </c>
      <c r="C680" s="9" t="s">
        <v>3283</v>
      </c>
      <c r="D680" s="10">
        <v>21</v>
      </c>
    </row>
    <row r="681" spans="1:4" ht="89.25">
      <c r="A681" s="4" t="s">
        <v>3155</v>
      </c>
      <c r="B681" s="5" t="s">
        <v>1894</v>
      </c>
      <c r="C681" s="6" t="s">
        <v>1197</v>
      </c>
      <c r="D681" s="7">
        <v>312</v>
      </c>
    </row>
    <row r="682" spans="1:4" ht="89.25">
      <c r="A682" s="4" t="s">
        <v>3155</v>
      </c>
      <c r="B682" s="8">
        <v>3100431</v>
      </c>
      <c r="C682" s="9" t="s">
        <v>3811</v>
      </c>
      <c r="D682" s="10">
        <v>0</v>
      </c>
    </row>
    <row r="683" spans="1:4" ht="89.25">
      <c r="A683" s="4" t="s">
        <v>3155</v>
      </c>
      <c r="B683" s="8">
        <v>3100453</v>
      </c>
      <c r="C683" s="9" t="s">
        <v>4435</v>
      </c>
      <c r="D683" s="10">
        <v>204</v>
      </c>
    </row>
    <row r="684" spans="1:4" ht="102">
      <c r="A684" s="4" t="s">
        <v>3155</v>
      </c>
      <c r="B684" s="8">
        <v>3100457</v>
      </c>
      <c r="C684" s="9" t="s">
        <v>4339</v>
      </c>
      <c r="D684" s="10">
        <v>108</v>
      </c>
    </row>
    <row r="685" spans="1:4" ht="63.75">
      <c r="A685" s="4" t="s">
        <v>3155</v>
      </c>
      <c r="B685" s="8">
        <v>3100459</v>
      </c>
      <c r="C685" s="9" t="s">
        <v>2543</v>
      </c>
      <c r="D685" s="10">
        <v>0</v>
      </c>
    </row>
    <row r="686" spans="1:4" ht="102">
      <c r="A686" s="4" t="s">
        <v>3155</v>
      </c>
      <c r="B686" s="5" t="s">
        <v>1266</v>
      </c>
      <c r="C686" s="6" t="s">
        <v>2461</v>
      </c>
      <c r="D686" s="7">
        <v>7835</v>
      </c>
    </row>
    <row r="687" spans="1:4" ht="114.75">
      <c r="A687" s="4" t="s">
        <v>3155</v>
      </c>
      <c r="B687" s="5" t="s">
        <v>2583</v>
      </c>
      <c r="C687" s="6" t="s">
        <v>3745</v>
      </c>
      <c r="D687" s="7">
        <v>1246</v>
      </c>
    </row>
    <row r="688" spans="1:4" ht="102">
      <c r="A688" s="4" t="s">
        <v>3155</v>
      </c>
      <c r="B688" s="8">
        <v>3100201</v>
      </c>
      <c r="C688" s="9" t="s">
        <v>3648</v>
      </c>
      <c r="D688" s="10">
        <v>1246</v>
      </c>
    </row>
    <row r="689" spans="1:4" ht="89.25">
      <c r="A689" s="4" t="s">
        <v>3155</v>
      </c>
      <c r="B689" s="5" t="s">
        <v>4432</v>
      </c>
      <c r="C689" s="6" t="s">
        <v>3259</v>
      </c>
      <c r="D689" s="7">
        <v>1075</v>
      </c>
    </row>
    <row r="690" spans="1:4" ht="89.25">
      <c r="A690" s="4" t="s">
        <v>3155</v>
      </c>
      <c r="B690" s="8">
        <v>3100205</v>
      </c>
      <c r="C690" s="9" t="s">
        <v>1992</v>
      </c>
      <c r="D690" s="10">
        <v>555</v>
      </c>
    </row>
    <row r="691" spans="1:4" ht="38.25">
      <c r="A691" s="4" t="s">
        <v>3155</v>
      </c>
      <c r="B691" s="8">
        <v>3100206</v>
      </c>
      <c r="C691" s="9" t="s">
        <v>3842</v>
      </c>
      <c r="D691" s="10">
        <v>520</v>
      </c>
    </row>
    <row r="692" spans="1:4" ht="114.75">
      <c r="A692" s="4" t="s">
        <v>3155</v>
      </c>
      <c r="B692" s="5" t="s">
        <v>3003</v>
      </c>
      <c r="C692" s="6" t="s">
        <v>3671</v>
      </c>
      <c r="D692" s="7">
        <v>4869</v>
      </c>
    </row>
    <row r="693" spans="1:4" ht="102">
      <c r="A693" s="4" t="s">
        <v>3155</v>
      </c>
      <c r="B693" s="8">
        <v>3100203</v>
      </c>
      <c r="C693" s="9" t="s">
        <v>1164</v>
      </c>
      <c r="D693" s="10">
        <v>4869</v>
      </c>
    </row>
    <row r="694" spans="1:4" ht="114.75">
      <c r="A694" s="4" t="s">
        <v>3155</v>
      </c>
      <c r="B694" s="5" t="s">
        <v>2486</v>
      </c>
      <c r="C694" s="6" t="s">
        <v>4419</v>
      </c>
      <c r="D694" s="7">
        <v>345</v>
      </c>
    </row>
    <row r="695" spans="1:4" ht="51">
      <c r="A695" s="4" t="s">
        <v>3155</v>
      </c>
      <c r="B695" s="8">
        <v>3100204</v>
      </c>
      <c r="C695" s="9" t="s">
        <v>3895</v>
      </c>
      <c r="D695" s="10">
        <v>345</v>
      </c>
    </row>
    <row r="696" spans="1:4" ht="76.5">
      <c r="A696" s="4" t="s">
        <v>3155</v>
      </c>
      <c r="B696" s="5" t="s">
        <v>1874</v>
      </c>
      <c r="C696" s="6" t="s">
        <v>1278</v>
      </c>
      <c r="D696" s="7">
        <v>300</v>
      </c>
    </row>
    <row r="697" spans="1:4" ht="51">
      <c r="A697" s="4" t="s">
        <v>3155</v>
      </c>
      <c r="B697" s="8">
        <v>3100207</v>
      </c>
      <c r="C697" s="9" t="s">
        <v>3196</v>
      </c>
      <c r="D697" s="10">
        <v>300</v>
      </c>
    </row>
    <row r="698" spans="1:4" ht="127.5">
      <c r="A698" s="4" t="s">
        <v>3155</v>
      </c>
      <c r="B698" s="5" t="s">
        <v>1247</v>
      </c>
      <c r="C698" s="6" t="s">
        <v>3724</v>
      </c>
      <c r="D698" s="7">
        <v>0</v>
      </c>
    </row>
    <row r="699" spans="1:4" ht="114.75">
      <c r="A699" s="4" t="s">
        <v>3155</v>
      </c>
      <c r="B699" s="8">
        <v>3100208</v>
      </c>
      <c r="C699" s="9" t="s">
        <v>4351</v>
      </c>
      <c r="D699" s="10">
        <v>0</v>
      </c>
    </row>
    <row r="700" spans="1:4" ht="51">
      <c r="A700" s="4" t="s">
        <v>3155</v>
      </c>
      <c r="B700" s="5" t="s">
        <v>2569</v>
      </c>
      <c r="C700" s="6" t="s">
        <v>2668</v>
      </c>
      <c r="D700" s="7">
        <v>7580</v>
      </c>
    </row>
    <row r="701" spans="1:4" ht="38.25">
      <c r="A701" s="4" t="s">
        <v>3155</v>
      </c>
      <c r="B701" s="5" t="s">
        <v>1255</v>
      </c>
      <c r="C701" s="6" t="s">
        <v>1977</v>
      </c>
      <c r="D701" s="7">
        <v>327</v>
      </c>
    </row>
    <row r="702" spans="1:4" ht="15">
      <c r="A702" s="4" t="s">
        <v>3155</v>
      </c>
      <c r="B702" s="8">
        <v>3100501</v>
      </c>
      <c r="C702" s="9" t="s">
        <v>3254</v>
      </c>
      <c r="D702" s="10">
        <v>327</v>
      </c>
    </row>
    <row r="703" spans="1:4" ht="38.25">
      <c r="A703" s="4" t="s">
        <v>3155</v>
      </c>
      <c r="B703" s="5" t="s">
        <v>2097</v>
      </c>
      <c r="C703" s="6" t="s">
        <v>1162</v>
      </c>
      <c r="D703" s="7">
        <v>6817</v>
      </c>
    </row>
    <row r="704" spans="1:4" ht="63.75">
      <c r="A704" s="4" t="s">
        <v>3155</v>
      </c>
      <c r="B704" s="5" t="s">
        <v>2095</v>
      </c>
      <c r="C704" s="6" t="s">
        <v>2492</v>
      </c>
      <c r="D704" s="7">
        <v>6733</v>
      </c>
    </row>
    <row r="705" spans="1:4" ht="51">
      <c r="A705" s="4" t="s">
        <v>3155</v>
      </c>
      <c r="B705" s="8">
        <v>3100504</v>
      </c>
      <c r="C705" s="9" t="s">
        <v>3709</v>
      </c>
      <c r="D705" s="10">
        <v>6733</v>
      </c>
    </row>
    <row r="706" spans="1:4" ht="63.75">
      <c r="A706" s="4" t="s">
        <v>3155</v>
      </c>
      <c r="B706" s="8">
        <v>3100508</v>
      </c>
      <c r="C706" s="9" t="s">
        <v>1956</v>
      </c>
      <c r="D706" s="10">
        <v>0</v>
      </c>
    </row>
    <row r="707" spans="1:4" ht="63.75">
      <c r="A707" s="4" t="s">
        <v>3155</v>
      </c>
      <c r="B707" s="5" t="s">
        <v>3673</v>
      </c>
      <c r="C707" s="6" t="s">
        <v>3279</v>
      </c>
      <c r="D707" s="7">
        <v>84</v>
      </c>
    </row>
    <row r="708" spans="1:4" ht="51">
      <c r="A708" s="4" t="s">
        <v>3155</v>
      </c>
      <c r="B708" s="8">
        <v>3100502</v>
      </c>
      <c r="C708" s="9" t="s">
        <v>4387</v>
      </c>
      <c r="D708" s="10">
        <v>21</v>
      </c>
    </row>
    <row r="709" spans="1:4" ht="63.75">
      <c r="A709" s="4" t="s">
        <v>3155</v>
      </c>
      <c r="B709" s="8">
        <v>3100503</v>
      </c>
      <c r="C709" s="9" t="s">
        <v>2106</v>
      </c>
      <c r="D709" s="10">
        <v>63</v>
      </c>
    </row>
    <row r="710" spans="1:4" ht="38.25">
      <c r="A710" s="4" t="s">
        <v>3155</v>
      </c>
      <c r="B710" s="5" t="s">
        <v>1971</v>
      </c>
      <c r="C710" s="6" t="s">
        <v>3669</v>
      </c>
      <c r="D710" s="7">
        <v>436</v>
      </c>
    </row>
    <row r="711" spans="1:4" ht="63.75">
      <c r="A711" s="4" t="s">
        <v>3155</v>
      </c>
      <c r="B711" s="5" t="s">
        <v>2631</v>
      </c>
      <c r="C711" s="6" t="s">
        <v>1233</v>
      </c>
      <c r="D711" s="7">
        <v>134</v>
      </c>
    </row>
    <row r="712" spans="1:4" ht="51">
      <c r="A712" s="4" t="s">
        <v>3155</v>
      </c>
      <c r="B712" s="8">
        <v>3100505</v>
      </c>
      <c r="C712" s="9" t="s">
        <v>2589</v>
      </c>
      <c r="D712" s="10">
        <v>134</v>
      </c>
    </row>
    <row r="713" spans="1:4" ht="63.75">
      <c r="A713" s="4" t="s">
        <v>3155</v>
      </c>
      <c r="B713" s="5" t="s">
        <v>4401</v>
      </c>
      <c r="C713" s="6" t="s">
        <v>2447</v>
      </c>
      <c r="D713" s="7">
        <v>302</v>
      </c>
    </row>
    <row r="714" spans="1:4" ht="63.75">
      <c r="A714" s="4" t="s">
        <v>3155</v>
      </c>
      <c r="B714" s="8">
        <v>3100506</v>
      </c>
      <c r="C714" s="9" t="s">
        <v>3632</v>
      </c>
      <c r="D714" s="10">
        <v>302</v>
      </c>
    </row>
    <row r="715" spans="1:4" ht="76.5">
      <c r="A715" s="4" t="s">
        <v>3155</v>
      </c>
      <c r="B715" s="5" t="s">
        <v>2067</v>
      </c>
      <c r="C715" s="6" t="s">
        <v>1178</v>
      </c>
      <c r="D715" s="7">
        <v>0</v>
      </c>
    </row>
    <row r="716" spans="1:4" ht="63.75">
      <c r="A716" s="4" t="s">
        <v>3155</v>
      </c>
      <c r="B716" s="8">
        <v>3100507</v>
      </c>
      <c r="C716" s="9" t="s">
        <v>1978</v>
      </c>
      <c r="D716" s="10">
        <v>0</v>
      </c>
    </row>
    <row r="717" spans="1:4" ht="38.25">
      <c r="A717" s="11"/>
      <c r="B717" s="5" t="s">
        <v>4546</v>
      </c>
      <c r="C717" s="6" t="s">
        <v>2630</v>
      </c>
      <c r="D717" s="12">
        <v>213675</v>
      </c>
    </row>
    <row r="718" spans="1:4" ht="51">
      <c r="A718" s="4" t="s">
        <v>3155</v>
      </c>
      <c r="B718" s="5" t="s">
        <v>2003</v>
      </c>
      <c r="C718" s="6" t="s">
        <v>2495</v>
      </c>
      <c r="D718" s="7">
        <v>163764</v>
      </c>
    </row>
    <row r="719" spans="1:4" ht="76.5">
      <c r="A719" s="4" t="s">
        <v>3155</v>
      </c>
      <c r="B719" s="5" t="s">
        <v>3626</v>
      </c>
      <c r="C719" s="6" t="s">
        <v>3826</v>
      </c>
      <c r="D719" s="7">
        <v>83854</v>
      </c>
    </row>
    <row r="720" spans="1:4" ht="63.75">
      <c r="A720" s="4" t="s">
        <v>3155</v>
      </c>
      <c r="B720" s="5" t="s">
        <v>1974</v>
      </c>
      <c r="C720" s="6" t="s">
        <v>4328</v>
      </c>
      <c r="D720" s="7">
        <v>76769</v>
      </c>
    </row>
    <row r="721" spans="1:4" ht="114.75">
      <c r="A721" s="4" t="s">
        <v>3155</v>
      </c>
      <c r="B721" s="8">
        <v>3100608</v>
      </c>
      <c r="C721" s="9" t="s">
        <v>3288</v>
      </c>
      <c r="D721" s="10">
        <v>31748</v>
      </c>
    </row>
    <row r="722" spans="1:4" ht="178.5">
      <c r="A722" s="4" t="s">
        <v>3155</v>
      </c>
      <c r="B722" s="8">
        <v>3100609</v>
      </c>
      <c r="C722" s="9" t="s">
        <v>1188</v>
      </c>
      <c r="D722" s="10">
        <v>15258</v>
      </c>
    </row>
    <row r="723" spans="1:4" ht="76.5">
      <c r="A723" s="4" t="s">
        <v>3155</v>
      </c>
      <c r="B723" s="8">
        <v>3100610</v>
      </c>
      <c r="C723" s="9" t="s">
        <v>1893</v>
      </c>
      <c r="D723" s="10">
        <v>2492</v>
      </c>
    </row>
    <row r="724" spans="1:4" ht="140.25">
      <c r="A724" s="4" t="s">
        <v>3155</v>
      </c>
      <c r="B724" s="8">
        <v>3100611</v>
      </c>
      <c r="C724" s="9" t="s">
        <v>4541</v>
      </c>
      <c r="D724" s="10">
        <v>3235</v>
      </c>
    </row>
    <row r="725" spans="1:4" ht="89.25">
      <c r="A725" s="4" t="s">
        <v>3155</v>
      </c>
      <c r="B725" s="8">
        <v>3100612</v>
      </c>
      <c r="C725" s="9" t="s">
        <v>3815</v>
      </c>
      <c r="D725" s="10">
        <v>7710</v>
      </c>
    </row>
    <row r="726" spans="1:4" ht="114.75">
      <c r="A726" s="4" t="s">
        <v>3155</v>
      </c>
      <c r="B726" s="8">
        <v>3100618</v>
      </c>
      <c r="C726" s="9" t="s">
        <v>4427</v>
      </c>
      <c r="D726" s="10">
        <v>16326</v>
      </c>
    </row>
    <row r="727" spans="1:4" ht="153">
      <c r="A727" s="4" t="s">
        <v>3155</v>
      </c>
      <c r="B727" s="8">
        <v>3100627</v>
      </c>
      <c r="C727" s="9" t="s">
        <v>4467</v>
      </c>
      <c r="D727" s="10">
        <v>0</v>
      </c>
    </row>
    <row r="728" spans="1:4" ht="204">
      <c r="A728" s="4" t="s">
        <v>3155</v>
      </c>
      <c r="B728" s="8">
        <v>3100632</v>
      </c>
      <c r="C728" s="9" t="s">
        <v>1216</v>
      </c>
      <c r="D728" s="10">
        <v>2067</v>
      </c>
    </row>
    <row r="729" spans="1:4" ht="204">
      <c r="A729" s="4" t="s">
        <v>3155</v>
      </c>
      <c r="B729" s="8">
        <v>4850109</v>
      </c>
      <c r="C729" s="9" t="s">
        <v>3191</v>
      </c>
      <c r="D729" s="10">
        <v>2066</v>
      </c>
    </row>
    <row r="730" spans="1:4" ht="76.5">
      <c r="A730" s="4" t="s">
        <v>3155</v>
      </c>
      <c r="B730" s="5" t="s">
        <v>2587</v>
      </c>
      <c r="C730" s="6" t="s">
        <v>2667</v>
      </c>
      <c r="D730" s="7">
        <v>7085</v>
      </c>
    </row>
    <row r="731" spans="1:4" ht="114.75">
      <c r="A731" s="4" t="s">
        <v>3155</v>
      </c>
      <c r="B731" s="8">
        <v>3100613</v>
      </c>
      <c r="C731" s="9" t="s">
        <v>3176</v>
      </c>
      <c r="D731" s="10">
        <v>3195</v>
      </c>
    </row>
    <row r="732" spans="1:4" ht="216.75">
      <c r="A732" s="4" t="s">
        <v>3155</v>
      </c>
      <c r="B732" s="8">
        <v>3100614</v>
      </c>
      <c r="C732" s="9" t="s">
        <v>2516</v>
      </c>
      <c r="D732" s="10">
        <v>744</v>
      </c>
    </row>
    <row r="733" spans="1:4" ht="76.5">
      <c r="A733" s="4" t="s">
        <v>3155</v>
      </c>
      <c r="B733" s="8">
        <v>3100615</v>
      </c>
      <c r="C733" s="9" t="s">
        <v>2699</v>
      </c>
      <c r="D733" s="10">
        <v>123</v>
      </c>
    </row>
    <row r="734" spans="1:4" ht="153">
      <c r="A734" s="4" t="s">
        <v>3155</v>
      </c>
      <c r="B734" s="8">
        <v>3100616</v>
      </c>
      <c r="C734" s="9" t="s">
        <v>2081</v>
      </c>
      <c r="D734" s="10">
        <v>781</v>
      </c>
    </row>
    <row r="735" spans="1:4" ht="76.5">
      <c r="A735" s="4" t="s">
        <v>3155</v>
      </c>
      <c r="B735" s="8">
        <v>3100617</v>
      </c>
      <c r="C735" s="9" t="s">
        <v>4433</v>
      </c>
      <c r="D735" s="10">
        <v>765</v>
      </c>
    </row>
    <row r="736" spans="1:4" ht="114.75">
      <c r="A736" s="4" t="s">
        <v>3155</v>
      </c>
      <c r="B736" s="8">
        <v>3100619</v>
      </c>
      <c r="C736" s="9" t="s">
        <v>2401</v>
      </c>
      <c r="D736" s="10">
        <v>1474</v>
      </c>
    </row>
    <row r="737" spans="1:4" ht="153">
      <c r="A737" s="4" t="s">
        <v>3155</v>
      </c>
      <c r="B737" s="8">
        <v>3100629</v>
      </c>
      <c r="C737" s="9" t="s">
        <v>2567</v>
      </c>
      <c r="D737" s="10">
        <v>0</v>
      </c>
    </row>
    <row r="738" spans="1:4" ht="165.75">
      <c r="A738" s="4" t="s">
        <v>3155</v>
      </c>
      <c r="B738" s="8">
        <v>3100630</v>
      </c>
      <c r="C738" s="9" t="s">
        <v>3689</v>
      </c>
      <c r="D738" s="10">
        <v>120</v>
      </c>
    </row>
    <row r="739" spans="1:4" ht="165.75">
      <c r="A739" s="4" t="s">
        <v>3155</v>
      </c>
      <c r="B739" s="8">
        <v>4850101</v>
      </c>
      <c r="C739" s="9" t="s">
        <v>3757</v>
      </c>
      <c r="D739" s="10">
        <v>117</v>
      </c>
    </row>
    <row r="740" spans="1:4" ht="76.5">
      <c r="A740" s="4" t="s">
        <v>3155</v>
      </c>
      <c r="B740" s="5" t="s">
        <v>2080</v>
      </c>
      <c r="C740" s="6" t="s">
        <v>3762</v>
      </c>
      <c r="D740" s="7">
        <v>79910</v>
      </c>
    </row>
    <row r="741" spans="1:4" ht="114.75">
      <c r="A741" s="4" t="s">
        <v>3155</v>
      </c>
      <c r="B741" s="8">
        <v>3100620</v>
      </c>
      <c r="C741" s="9" t="s">
        <v>2476</v>
      </c>
      <c r="D741" s="10">
        <v>45403</v>
      </c>
    </row>
    <row r="742" spans="1:4" ht="229.5">
      <c r="A742" s="4" t="s">
        <v>3155</v>
      </c>
      <c r="B742" s="8">
        <v>3100623</v>
      </c>
      <c r="C742" s="9" t="s">
        <v>4383</v>
      </c>
      <c r="D742" s="10">
        <v>8907</v>
      </c>
    </row>
    <row r="743" spans="1:4" ht="76.5">
      <c r="A743" s="4" t="s">
        <v>3155</v>
      </c>
      <c r="B743" s="8">
        <v>3100624</v>
      </c>
      <c r="C743" s="9" t="s">
        <v>4347</v>
      </c>
      <c r="D743" s="10">
        <v>4061</v>
      </c>
    </row>
    <row r="744" spans="1:4" ht="114.75">
      <c r="A744" s="4" t="s">
        <v>3155</v>
      </c>
      <c r="B744" s="8">
        <v>3100625</v>
      </c>
      <c r="C744" s="9" t="s">
        <v>2046</v>
      </c>
      <c r="D744" s="10">
        <v>3966</v>
      </c>
    </row>
    <row r="745" spans="1:4" ht="114.75">
      <c r="A745" s="4" t="s">
        <v>3155</v>
      </c>
      <c r="B745" s="8">
        <v>3100626</v>
      </c>
      <c r="C745" s="9" t="s">
        <v>3731</v>
      </c>
      <c r="D745" s="10">
        <v>17305</v>
      </c>
    </row>
    <row r="746" spans="1:4" ht="153">
      <c r="A746" s="4" t="s">
        <v>3155</v>
      </c>
      <c r="B746" s="8">
        <v>3100628</v>
      </c>
      <c r="C746" s="9" t="s">
        <v>4519</v>
      </c>
      <c r="D746" s="10">
        <v>0</v>
      </c>
    </row>
    <row r="747" spans="1:4" ht="178.5">
      <c r="A747" s="4" t="s">
        <v>3155</v>
      </c>
      <c r="B747" s="8">
        <v>3100631</v>
      </c>
      <c r="C747" s="9" t="s">
        <v>4360</v>
      </c>
      <c r="D747" s="10">
        <v>2454</v>
      </c>
    </row>
    <row r="748" spans="1:4" ht="191.25">
      <c r="A748" s="4" t="s">
        <v>3155</v>
      </c>
      <c r="B748" s="8">
        <v>4850102</v>
      </c>
      <c r="C748" s="9" t="s">
        <v>2565</v>
      </c>
      <c r="D748" s="10">
        <v>2186</v>
      </c>
    </row>
    <row r="749" spans="1:4" ht="63.75">
      <c r="A749" s="4" t="s">
        <v>3155</v>
      </c>
      <c r="B749" s="5" t="s">
        <v>3694</v>
      </c>
      <c r="C749" s="6" t="s">
        <v>1829</v>
      </c>
      <c r="D749" s="7">
        <v>511</v>
      </c>
    </row>
    <row r="750" spans="1:4" ht="89.25">
      <c r="A750" s="4" t="s">
        <v>3155</v>
      </c>
      <c r="B750" s="5" t="s">
        <v>2700</v>
      </c>
      <c r="C750" s="6" t="s">
        <v>3695</v>
      </c>
      <c r="D750" s="7">
        <v>390</v>
      </c>
    </row>
    <row r="751" spans="1:4" ht="127.5">
      <c r="A751" s="4" t="s">
        <v>3155</v>
      </c>
      <c r="B751" s="8">
        <v>3100707</v>
      </c>
      <c r="C751" s="9" t="s">
        <v>4338</v>
      </c>
      <c r="D751" s="10">
        <v>175</v>
      </c>
    </row>
    <row r="752" spans="1:4" ht="216.75">
      <c r="A752" s="4" t="s">
        <v>3155</v>
      </c>
      <c r="B752" s="8">
        <v>3100708</v>
      </c>
      <c r="C752" s="9" t="s">
        <v>2042</v>
      </c>
      <c r="D752" s="10">
        <v>101</v>
      </c>
    </row>
    <row r="753" spans="1:4" ht="89.25">
      <c r="A753" s="4" t="s">
        <v>3155</v>
      </c>
      <c r="B753" s="8">
        <v>3100709</v>
      </c>
      <c r="C753" s="9" t="s">
        <v>2017</v>
      </c>
      <c r="D753" s="10">
        <v>0</v>
      </c>
    </row>
    <row r="754" spans="1:4" ht="165.75">
      <c r="A754" s="4" t="s">
        <v>3155</v>
      </c>
      <c r="B754" s="8">
        <v>3100710</v>
      </c>
      <c r="C754" s="9" t="s">
        <v>1884</v>
      </c>
      <c r="D754" s="10">
        <v>33</v>
      </c>
    </row>
    <row r="755" spans="1:4" ht="127.5">
      <c r="A755" s="4" t="s">
        <v>3155</v>
      </c>
      <c r="B755" s="8">
        <v>3100711</v>
      </c>
      <c r="C755" s="9" t="s">
        <v>3177</v>
      </c>
      <c r="D755" s="10">
        <v>80</v>
      </c>
    </row>
    <row r="756" spans="1:4" ht="165.75">
      <c r="A756" s="4" t="s">
        <v>3155</v>
      </c>
      <c r="B756" s="8">
        <v>3100717</v>
      </c>
      <c r="C756" s="9" t="s">
        <v>4400</v>
      </c>
      <c r="D756" s="10">
        <v>0</v>
      </c>
    </row>
    <row r="757" spans="1:4" ht="178.5">
      <c r="A757" s="4" t="s">
        <v>3155</v>
      </c>
      <c r="B757" s="8">
        <v>3100719</v>
      </c>
      <c r="C757" s="9" t="s">
        <v>2541</v>
      </c>
      <c r="D757" s="10">
        <v>20</v>
      </c>
    </row>
    <row r="758" spans="1:4" ht="178.5">
      <c r="A758" s="4" t="s">
        <v>3155</v>
      </c>
      <c r="B758" s="8">
        <v>4850103</v>
      </c>
      <c r="C758" s="9" t="s">
        <v>2676</v>
      </c>
      <c r="D758" s="10">
        <v>19</v>
      </c>
    </row>
    <row r="759" spans="1:4" ht="89.25">
      <c r="A759" s="4" t="s">
        <v>3155</v>
      </c>
      <c r="B759" s="5" t="s">
        <v>2490</v>
      </c>
      <c r="C759" s="6" t="s">
        <v>3807</v>
      </c>
      <c r="D759" s="7">
        <v>121</v>
      </c>
    </row>
    <row r="760" spans="1:4" ht="102">
      <c r="A760" s="4" t="s">
        <v>3155</v>
      </c>
      <c r="B760" s="8">
        <v>3100712</v>
      </c>
      <c r="C760" s="9" t="s">
        <v>2531</v>
      </c>
      <c r="D760" s="10">
        <v>46</v>
      </c>
    </row>
    <row r="761" spans="1:4" ht="242.25">
      <c r="A761" s="4" t="s">
        <v>3155</v>
      </c>
      <c r="B761" s="8">
        <v>3100713</v>
      </c>
      <c r="C761" s="9" t="s">
        <v>3208</v>
      </c>
      <c r="D761" s="10">
        <v>10</v>
      </c>
    </row>
    <row r="762" spans="1:4" ht="114.75">
      <c r="A762" s="4" t="s">
        <v>3155</v>
      </c>
      <c r="B762" s="8">
        <v>3100714</v>
      </c>
      <c r="C762" s="9" t="s">
        <v>4318</v>
      </c>
      <c r="D762" s="10">
        <v>11</v>
      </c>
    </row>
    <row r="763" spans="1:4" ht="153">
      <c r="A763" s="4" t="s">
        <v>3155</v>
      </c>
      <c r="B763" s="8">
        <v>3100715</v>
      </c>
      <c r="C763" s="9" t="s">
        <v>4526</v>
      </c>
      <c r="D763" s="10">
        <v>13</v>
      </c>
    </row>
    <row r="764" spans="1:4" ht="153">
      <c r="A764" s="4" t="s">
        <v>3155</v>
      </c>
      <c r="B764" s="8">
        <v>3100716</v>
      </c>
      <c r="C764" s="9" t="s">
        <v>3159</v>
      </c>
      <c r="D764" s="10">
        <v>41</v>
      </c>
    </row>
    <row r="765" spans="1:4" ht="178.5">
      <c r="A765" s="4" t="s">
        <v>3155</v>
      </c>
      <c r="B765" s="8">
        <v>3100718</v>
      </c>
      <c r="C765" s="9" t="s">
        <v>3214</v>
      </c>
      <c r="D765" s="10">
        <v>0</v>
      </c>
    </row>
    <row r="766" spans="1:4" ht="191.25">
      <c r="A766" s="4" t="s">
        <v>3155</v>
      </c>
      <c r="B766" s="8">
        <v>3100720</v>
      </c>
      <c r="C766" s="9" t="s">
        <v>4404</v>
      </c>
      <c r="D766" s="10">
        <v>0</v>
      </c>
    </row>
    <row r="767" spans="1:4" ht="191.25">
      <c r="A767" s="4" t="s">
        <v>3155</v>
      </c>
      <c r="B767" s="8">
        <v>4850104</v>
      </c>
      <c r="C767" s="9" t="s">
        <v>2407</v>
      </c>
      <c r="D767" s="10">
        <v>0</v>
      </c>
    </row>
    <row r="768" spans="1:4" ht="51">
      <c r="A768" s="4" t="s">
        <v>3155</v>
      </c>
      <c r="B768" s="5" t="s">
        <v>1936</v>
      </c>
      <c r="C768" s="6" t="s">
        <v>4464</v>
      </c>
      <c r="D768" s="7">
        <v>25639</v>
      </c>
    </row>
    <row r="769" spans="1:4" ht="76.5">
      <c r="A769" s="4" t="s">
        <v>3155</v>
      </c>
      <c r="B769" s="5" t="s">
        <v>4557</v>
      </c>
      <c r="C769" s="6" t="s">
        <v>2048</v>
      </c>
      <c r="D769" s="7">
        <v>170</v>
      </c>
    </row>
    <row r="770" spans="1:4" ht="114.75">
      <c r="A770" s="4" t="s">
        <v>3155</v>
      </c>
      <c r="B770" s="8">
        <v>3100807</v>
      </c>
      <c r="C770" s="9" t="s">
        <v>2536</v>
      </c>
      <c r="D770" s="10">
        <v>87</v>
      </c>
    </row>
    <row r="771" spans="1:4" ht="216.75">
      <c r="A771" s="4" t="s">
        <v>3155</v>
      </c>
      <c r="B771" s="8">
        <v>3100808</v>
      </c>
      <c r="C771" s="9" t="s">
        <v>3833</v>
      </c>
      <c r="D771" s="10">
        <v>27</v>
      </c>
    </row>
    <row r="772" spans="1:4" ht="76.5">
      <c r="A772" s="4" t="s">
        <v>3155</v>
      </c>
      <c r="B772" s="8">
        <v>3100809</v>
      </c>
      <c r="C772" s="9" t="s">
        <v>1211</v>
      </c>
      <c r="D772" s="10">
        <v>0</v>
      </c>
    </row>
    <row r="773" spans="1:4" ht="153">
      <c r="A773" s="4" t="s">
        <v>3155</v>
      </c>
      <c r="B773" s="8">
        <v>3100810</v>
      </c>
      <c r="C773" s="9" t="s">
        <v>2547</v>
      </c>
      <c r="D773" s="10">
        <v>21</v>
      </c>
    </row>
    <row r="774" spans="1:4" ht="114.75">
      <c r="A774" s="4" t="s">
        <v>3155</v>
      </c>
      <c r="B774" s="8">
        <v>3100811</v>
      </c>
      <c r="C774" s="9" t="s">
        <v>2014</v>
      </c>
      <c r="D774" s="10">
        <v>35</v>
      </c>
    </row>
    <row r="775" spans="1:4" ht="153">
      <c r="A775" s="4" t="s">
        <v>3155</v>
      </c>
      <c r="B775" s="8">
        <v>3100817</v>
      </c>
      <c r="C775" s="9" t="s">
        <v>1868</v>
      </c>
      <c r="D775" s="10">
        <v>0</v>
      </c>
    </row>
    <row r="776" spans="1:4" ht="165.75">
      <c r="A776" s="4" t="s">
        <v>3155</v>
      </c>
      <c r="B776" s="8">
        <v>3100819</v>
      </c>
      <c r="C776" s="9" t="s">
        <v>2623</v>
      </c>
      <c r="D776" s="10">
        <v>4</v>
      </c>
    </row>
    <row r="777" spans="1:4" ht="165.75">
      <c r="A777" s="4" t="s">
        <v>3155</v>
      </c>
      <c r="B777" s="8">
        <v>4850105</v>
      </c>
      <c r="C777" s="9" t="s">
        <v>2466</v>
      </c>
      <c r="D777" s="10">
        <v>4</v>
      </c>
    </row>
    <row r="778" spans="1:4" ht="76.5">
      <c r="A778" s="4" t="s">
        <v>3155</v>
      </c>
      <c r="B778" s="5" t="s">
        <v>4537</v>
      </c>
      <c r="C778" s="6" t="s">
        <v>1258</v>
      </c>
      <c r="D778" s="7">
        <v>25469</v>
      </c>
    </row>
    <row r="779" spans="1:4" ht="114.75">
      <c r="A779" s="4" t="s">
        <v>3155</v>
      </c>
      <c r="B779" s="8">
        <v>3100812</v>
      </c>
      <c r="C779" s="9" t="s">
        <v>1210</v>
      </c>
      <c r="D779" s="10">
        <v>16139</v>
      </c>
    </row>
    <row r="780" spans="1:4" ht="242.25">
      <c r="A780" s="4" t="s">
        <v>3155</v>
      </c>
      <c r="B780" s="8">
        <v>3100813</v>
      </c>
      <c r="C780" s="9" t="s">
        <v>2685</v>
      </c>
      <c r="D780" s="10">
        <v>1370</v>
      </c>
    </row>
    <row r="781" spans="1:4" ht="102">
      <c r="A781" s="4" t="s">
        <v>3155</v>
      </c>
      <c r="B781" s="8">
        <v>3100814</v>
      </c>
      <c r="C781" s="9" t="s">
        <v>2438</v>
      </c>
      <c r="D781" s="10">
        <v>1372</v>
      </c>
    </row>
    <row r="782" spans="1:4" ht="140.25">
      <c r="A782" s="4" t="s">
        <v>3155</v>
      </c>
      <c r="B782" s="8">
        <v>3100815</v>
      </c>
      <c r="C782" s="9" t="s">
        <v>3264</v>
      </c>
      <c r="D782" s="10">
        <v>1158</v>
      </c>
    </row>
    <row r="783" spans="1:4" ht="140.25">
      <c r="A783" s="4" t="s">
        <v>3155</v>
      </c>
      <c r="B783" s="8">
        <v>3100816</v>
      </c>
      <c r="C783" s="9" t="s">
        <v>2595</v>
      </c>
      <c r="D783" s="10">
        <v>5331</v>
      </c>
    </row>
    <row r="784" spans="1:4" ht="165.75">
      <c r="A784" s="4" t="s">
        <v>3155</v>
      </c>
      <c r="B784" s="8">
        <v>3100818</v>
      </c>
      <c r="C784" s="9" t="s">
        <v>2107</v>
      </c>
      <c r="D784" s="10">
        <v>0</v>
      </c>
    </row>
    <row r="785" spans="1:4" ht="191.25">
      <c r="A785" s="4" t="s">
        <v>3155</v>
      </c>
      <c r="B785" s="8">
        <v>3100820</v>
      </c>
      <c r="C785" s="9" t="s">
        <v>2670</v>
      </c>
      <c r="D785" s="10">
        <v>641</v>
      </c>
    </row>
    <row r="786" spans="1:4" ht="204">
      <c r="A786" s="4" t="s">
        <v>3155</v>
      </c>
      <c r="B786" s="8">
        <v>4850106</v>
      </c>
      <c r="C786" s="9" t="s">
        <v>2643</v>
      </c>
      <c r="D786" s="10">
        <v>542</v>
      </c>
    </row>
    <row r="787" spans="1:4" ht="63.75">
      <c r="A787" s="4" t="s">
        <v>3155</v>
      </c>
      <c r="B787" s="5" t="s">
        <v>1192</v>
      </c>
      <c r="C787" s="6" t="s">
        <v>2690</v>
      </c>
      <c r="D787" s="7">
        <v>23761</v>
      </c>
    </row>
    <row r="788" spans="1:4" ht="89.25">
      <c r="A788" s="4" t="s">
        <v>3155</v>
      </c>
      <c r="B788" s="5" t="s">
        <v>1298</v>
      </c>
      <c r="C788" s="6" t="s">
        <v>3854</v>
      </c>
      <c r="D788" s="7">
        <v>2789</v>
      </c>
    </row>
    <row r="789" spans="1:4" ht="127.5">
      <c r="A789" s="4" t="s">
        <v>3155</v>
      </c>
      <c r="B789" s="8">
        <v>3100907</v>
      </c>
      <c r="C789" s="9" t="s">
        <v>4333</v>
      </c>
      <c r="D789" s="10">
        <v>1168</v>
      </c>
    </row>
    <row r="790" spans="1:4" ht="229.5">
      <c r="A790" s="4" t="s">
        <v>3155</v>
      </c>
      <c r="B790" s="8">
        <v>3100908</v>
      </c>
      <c r="C790" s="9" t="s">
        <v>2617</v>
      </c>
      <c r="D790" s="10">
        <v>738</v>
      </c>
    </row>
    <row r="791" spans="1:4" ht="89.25">
      <c r="A791" s="4" t="s">
        <v>3155</v>
      </c>
      <c r="B791" s="8">
        <v>3100909</v>
      </c>
      <c r="C791" s="9" t="s">
        <v>4367</v>
      </c>
      <c r="D791" s="10">
        <v>0</v>
      </c>
    </row>
    <row r="792" spans="1:4" ht="165.75">
      <c r="A792" s="4" t="s">
        <v>3155</v>
      </c>
      <c r="B792" s="8">
        <v>3100910</v>
      </c>
      <c r="C792" s="9" t="s">
        <v>3773</v>
      </c>
      <c r="D792" s="10">
        <v>288</v>
      </c>
    </row>
    <row r="793" spans="1:4" ht="127.5">
      <c r="A793" s="4" t="s">
        <v>3155</v>
      </c>
      <c r="B793" s="8">
        <v>3100911</v>
      </c>
      <c r="C793" s="9" t="s">
        <v>3744</v>
      </c>
      <c r="D793" s="10">
        <v>600</v>
      </c>
    </row>
    <row r="794" spans="1:4" ht="165.75">
      <c r="A794" s="4" t="s">
        <v>3155</v>
      </c>
      <c r="B794" s="8">
        <v>3100917</v>
      </c>
      <c r="C794" s="9" t="s">
        <v>1230</v>
      </c>
      <c r="D794" s="10">
        <v>0</v>
      </c>
    </row>
    <row r="795" spans="1:4" ht="178.5">
      <c r="A795" s="4" t="s">
        <v>3155</v>
      </c>
      <c r="B795" s="8">
        <v>3100919</v>
      </c>
      <c r="C795" s="9" t="s">
        <v>3708</v>
      </c>
      <c r="D795" s="10">
        <v>103</v>
      </c>
    </row>
    <row r="796" spans="1:4" ht="178.5">
      <c r="A796" s="4" t="s">
        <v>3155</v>
      </c>
      <c r="B796" s="8">
        <v>4850107</v>
      </c>
      <c r="C796" s="9" t="s">
        <v>2658</v>
      </c>
      <c r="D796" s="10">
        <v>109</v>
      </c>
    </row>
    <row r="797" spans="1:4" ht="89.25">
      <c r="A797" s="4" t="s">
        <v>3155</v>
      </c>
      <c r="B797" s="5" t="s">
        <v>4501</v>
      </c>
      <c r="C797" s="6" t="s">
        <v>3287</v>
      </c>
      <c r="D797" s="7">
        <v>20972</v>
      </c>
    </row>
    <row r="798" spans="1:4" ht="102">
      <c r="A798" s="4" t="s">
        <v>3155</v>
      </c>
      <c r="B798" s="8">
        <v>3100912</v>
      </c>
      <c r="C798" s="9" t="s">
        <v>3206</v>
      </c>
      <c r="D798" s="10">
        <v>13478</v>
      </c>
    </row>
    <row r="799" spans="1:4" ht="255">
      <c r="A799" s="4" t="s">
        <v>3155</v>
      </c>
      <c r="B799" s="8">
        <v>3100913</v>
      </c>
      <c r="C799" s="9" t="s">
        <v>1819</v>
      </c>
      <c r="D799" s="10">
        <v>1756</v>
      </c>
    </row>
    <row r="800" spans="1:4" ht="114.75">
      <c r="A800" s="4" t="s">
        <v>3155</v>
      </c>
      <c r="B800" s="8">
        <v>3100914</v>
      </c>
      <c r="C800" s="9" t="s">
        <v>2615</v>
      </c>
      <c r="D800" s="10">
        <v>124</v>
      </c>
    </row>
    <row r="801" spans="1:4" ht="153">
      <c r="A801" s="4" t="s">
        <v>3155</v>
      </c>
      <c r="B801" s="8">
        <v>3100915</v>
      </c>
      <c r="C801" s="9" t="s">
        <v>2047</v>
      </c>
      <c r="D801" s="10">
        <v>1064</v>
      </c>
    </row>
    <row r="802" spans="1:4" ht="153">
      <c r="A802" s="4" t="s">
        <v>3155</v>
      </c>
      <c r="B802" s="8">
        <v>3100916</v>
      </c>
      <c r="C802" s="9" t="s">
        <v>3717</v>
      </c>
      <c r="D802" s="10">
        <v>4547</v>
      </c>
    </row>
    <row r="803" spans="1:4" ht="178.5">
      <c r="A803" s="4" t="s">
        <v>3155</v>
      </c>
      <c r="B803" s="8">
        <v>3100918</v>
      </c>
      <c r="C803" s="9" t="s">
        <v>1837</v>
      </c>
      <c r="D803" s="10">
        <v>0</v>
      </c>
    </row>
    <row r="804" spans="1:4" ht="204">
      <c r="A804" s="4" t="s">
        <v>3155</v>
      </c>
      <c r="B804" s="8">
        <v>3100920</v>
      </c>
      <c r="C804" s="9" t="s">
        <v>1824</v>
      </c>
      <c r="D804" s="10">
        <v>705</v>
      </c>
    </row>
    <row r="805" spans="1:4" ht="204">
      <c r="A805" s="4" t="s">
        <v>3155</v>
      </c>
      <c r="B805" s="8">
        <v>4850108</v>
      </c>
      <c r="C805" s="9" t="s">
        <v>3169</v>
      </c>
      <c r="D805" s="10">
        <v>701</v>
      </c>
    </row>
    <row r="806" spans="1:4" ht="51">
      <c r="A806" s="4" t="s">
        <v>3155</v>
      </c>
      <c r="B806" s="5" t="s">
        <v>1214</v>
      </c>
      <c r="C806" s="6" t="s">
        <v>3841</v>
      </c>
      <c r="D806" s="7">
        <v>3426</v>
      </c>
    </row>
    <row r="807" spans="1:4" ht="76.5">
      <c r="A807" s="4" t="s">
        <v>3155</v>
      </c>
      <c r="B807" s="5" t="s">
        <v>2554</v>
      </c>
      <c r="C807" s="6" t="s">
        <v>2444</v>
      </c>
      <c r="D807" s="7">
        <v>444</v>
      </c>
    </row>
    <row r="808" spans="1:4" ht="89.25">
      <c r="A808" s="4" t="s">
        <v>3155</v>
      </c>
      <c r="B808" s="8">
        <v>3101018</v>
      </c>
      <c r="C808" s="9" t="s">
        <v>2470</v>
      </c>
      <c r="D808" s="10">
        <v>444</v>
      </c>
    </row>
    <row r="809" spans="1:4" ht="38.25">
      <c r="A809" s="4" t="s">
        <v>3155</v>
      </c>
      <c r="B809" s="8">
        <v>3300103</v>
      </c>
      <c r="C809" s="9" t="s">
        <v>1157</v>
      </c>
      <c r="D809" s="10">
        <v>0</v>
      </c>
    </row>
    <row r="810" spans="1:4" ht="38.25">
      <c r="A810" s="4" t="s">
        <v>3155</v>
      </c>
      <c r="B810" s="5" t="s">
        <v>4492</v>
      </c>
      <c r="C810" s="6" t="s">
        <v>1226</v>
      </c>
      <c r="D810" s="7">
        <v>0</v>
      </c>
    </row>
    <row r="811" spans="1:4" ht="25.5">
      <c r="A811" s="4" t="s">
        <v>3155</v>
      </c>
      <c r="B811" s="8">
        <v>3250401</v>
      </c>
      <c r="C811" s="9" t="s">
        <v>1969</v>
      </c>
      <c r="D811" s="10">
        <v>0</v>
      </c>
    </row>
    <row r="812" spans="1:4" ht="63.75">
      <c r="A812" s="4" t="s">
        <v>3155</v>
      </c>
      <c r="B812" s="5" t="s">
        <v>2112</v>
      </c>
      <c r="C812" s="6" t="s">
        <v>1922</v>
      </c>
      <c r="D812" s="7">
        <v>2982</v>
      </c>
    </row>
    <row r="813" spans="1:4" ht="140.25">
      <c r="A813" s="4" t="s">
        <v>3155</v>
      </c>
      <c r="B813" s="5" t="s">
        <v>2456</v>
      </c>
      <c r="C813" s="6" t="s">
        <v>4394</v>
      </c>
      <c r="D813" s="7">
        <v>832</v>
      </c>
    </row>
    <row r="814" spans="1:4" ht="63.75">
      <c r="A814" s="4" t="s">
        <v>3155</v>
      </c>
      <c r="B814" s="8">
        <v>3101001</v>
      </c>
      <c r="C814" s="9" t="s">
        <v>2491</v>
      </c>
      <c r="D814" s="10">
        <v>168</v>
      </c>
    </row>
    <row r="815" spans="1:4" ht="89.25">
      <c r="A815" s="4" t="s">
        <v>3155</v>
      </c>
      <c r="B815" s="8">
        <v>3101002</v>
      </c>
      <c r="C815" s="9" t="s">
        <v>2602</v>
      </c>
      <c r="D815" s="10">
        <v>164</v>
      </c>
    </row>
    <row r="816" spans="1:4" ht="76.5">
      <c r="A816" s="4" t="s">
        <v>3155</v>
      </c>
      <c r="B816" s="8">
        <v>3101003</v>
      </c>
      <c r="C816" s="9" t="s">
        <v>3001</v>
      </c>
      <c r="D816" s="10">
        <v>164</v>
      </c>
    </row>
    <row r="817" spans="1:4" ht="63.75">
      <c r="A817" s="4" t="s">
        <v>3155</v>
      </c>
      <c r="B817" s="8">
        <v>3101004</v>
      </c>
      <c r="C817" s="9" t="s">
        <v>1933</v>
      </c>
      <c r="D817" s="10">
        <v>0</v>
      </c>
    </row>
    <row r="818" spans="1:4" ht="89.25">
      <c r="A818" s="4" t="s">
        <v>3155</v>
      </c>
      <c r="B818" s="8">
        <v>3101005</v>
      </c>
      <c r="C818" s="9" t="s">
        <v>3670</v>
      </c>
      <c r="D818" s="10">
        <v>169</v>
      </c>
    </row>
    <row r="819" spans="1:4" ht="76.5">
      <c r="A819" s="4" t="s">
        <v>3155</v>
      </c>
      <c r="B819" s="8">
        <v>3101007</v>
      </c>
      <c r="C819" s="9" t="s">
        <v>1877</v>
      </c>
      <c r="D819" s="10">
        <v>167</v>
      </c>
    </row>
    <row r="820" spans="1:4" ht="63.75">
      <c r="A820" s="4" t="s">
        <v>3155</v>
      </c>
      <c r="B820" s="5" t="s">
        <v>2539</v>
      </c>
      <c r="C820" s="6" t="s">
        <v>2684</v>
      </c>
      <c r="D820" s="7">
        <v>2150</v>
      </c>
    </row>
    <row r="821" spans="1:4" ht="38.25">
      <c r="A821" s="4" t="s">
        <v>3155</v>
      </c>
      <c r="B821" s="8">
        <v>3101014</v>
      </c>
      <c r="C821" s="9" t="s">
        <v>3705</v>
      </c>
      <c r="D821" s="10">
        <v>1964</v>
      </c>
    </row>
    <row r="822" spans="1:4" ht="51">
      <c r="A822" s="4" t="s">
        <v>3155</v>
      </c>
      <c r="B822" s="8">
        <v>3101016</v>
      </c>
      <c r="C822" s="9" t="s">
        <v>3821</v>
      </c>
      <c r="D822" s="10">
        <v>173</v>
      </c>
    </row>
    <row r="823" spans="1:4" ht="51">
      <c r="A823" s="4" t="s">
        <v>3155</v>
      </c>
      <c r="B823" s="8">
        <v>3101017</v>
      </c>
      <c r="C823" s="9" t="s">
        <v>3885</v>
      </c>
      <c r="D823" s="10">
        <v>0</v>
      </c>
    </row>
    <row r="824" spans="1:4" ht="38.25">
      <c r="A824" s="4" t="s">
        <v>3155</v>
      </c>
      <c r="B824" s="8">
        <v>3101023</v>
      </c>
      <c r="C824" s="9" t="s">
        <v>2454</v>
      </c>
      <c r="D824" s="10">
        <v>13</v>
      </c>
    </row>
    <row r="825" spans="1:4" ht="102">
      <c r="A825" s="4" t="s">
        <v>3155</v>
      </c>
      <c r="B825" s="5" t="s">
        <v>1286</v>
      </c>
      <c r="C825" s="6" t="s">
        <v>3240</v>
      </c>
      <c r="D825" s="7">
        <v>1020</v>
      </c>
    </row>
    <row r="826" spans="1:4" ht="63.75">
      <c r="A826" s="4" t="s">
        <v>3155</v>
      </c>
      <c r="B826" s="8">
        <v>3101201</v>
      </c>
      <c r="C826" s="9" t="s">
        <v>1897</v>
      </c>
      <c r="D826" s="10">
        <v>0</v>
      </c>
    </row>
    <row r="827" spans="1:4" ht="38.25">
      <c r="A827" s="4" t="s">
        <v>3155</v>
      </c>
      <c r="B827" s="8">
        <v>3101202</v>
      </c>
      <c r="C827" s="9" t="s">
        <v>3260</v>
      </c>
      <c r="D827" s="10">
        <v>0</v>
      </c>
    </row>
    <row r="828" spans="1:4" ht="76.5">
      <c r="A828" s="4" t="s">
        <v>3155</v>
      </c>
      <c r="B828" s="8">
        <v>3101203</v>
      </c>
      <c r="C828" s="9" t="s">
        <v>2689</v>
      </c>
      <c r="D828" s="10">
        <v>425</v>
      </c>
    </row>
    <row r="829" spans="1:4" ht="51">
      <c r="A829" s="4" t="s">
        <v>3155</v>
      </c>
      <c r="B829" s="8">
        <v>3101204</v>
      </c>
      <c r="C829" s="9" t="s">
        <v>2510</v>
      </c>
      <c r="D829" s="10">
        <v>574</v>
      </c>
    </row>
    <row r="830" spans="1:4" ht="51">
      <c r="A830" s="4" t="s">
        <v>3155</v>
      </c>
      <c r="B830" s="8">
        <v>3101205</v>
      </c>
      <c r="C830" s="9" t="s">
        <v>2013</v>
      </c>
      <c r="D830" s="10">
        <v>0</v>
      </c>
    </row>
    <row r="831" spans="1:4" ht="204">
      <c r="A831" s="4" t="s">
        <v>3155</v>
      </c>
      <c r="B831" s="8">
        <v>3101211</v>
      </c>
      <c r="C831" s="8" t="s">
        <v>2682</v>
      </c>
      <c r="D831" s="10">
        <v>0</v>
      </c>
    </row>
    <row r="832" spans="1:4" ht="204">
      <c r="A832" s="4" t="s">
        <v>3155</v>
      </c>
      <c r="B832" s="8">
        <v>3101212</v>
      </c>
      <c r="C832" s="8" t="s">
        <v>2650</v>
      </c>
      <c r="D832" s="10">
        <v>0</v>
      </c>
    </row>
    <row r="833" spans="1:4" ht="216.75">
      <c r="A833" s="4" t="s">
        <v>3155</v>
      </c>
      <c r="B833" s="8">
        <v>3101213</v>
      </c>
      <c r="C833" s="8" t="s">
        <v>2433</v>
      </c>
      <c r="D833" s="10">
        <v>20</v>
      </c>
    </row>
    <row r="834" spans="1:4" ht="191.25">
      <c r="A834" s="4" t="s">
        <v>3155</v>
      </c>
      <c r="B834" s="8">
        <v>3101214</v>
      </c>
      <c r="C834" s="8" t="s">
        <v>3858</v>
      </c>
      <c r="D834" s="10">
        <v>0</v>
      </c>
    </row>
    <row r="835" spans="1:4" ht="204">
      <c r="A835" s="4" t="s">
        <v>3155</v>
      </c>
      <c r="B835" s="8">
        <v>3101215</v>
      </c>
      <c r="C835" s="8" t="s">
        <v>2646</v>
      </c>
      <c r="D835" s="10">
        <v>0</v>
      </c>
    </row>
    <row r="836" spans="1:4" ht="89.25">
      <c r="A836" s="4" t="s">
        <v>3155</v>
      </c>
      <c r="B836" s="5" t="s">
        <v>2028</v>
      </c>
      <c r="C836" s="6" t="s">
        <v>3711</v>
      </c>
      <c r="D836" s="7">
        <v>15047</v>
      </c>
    </row>
    <row r="837" spans="1:4" ht="51">
      <c r="A837" s="4" t="s">
        <v>3155</v>
      </c>
      <c r="B837" s="5" t="s">
        <v>1154</v>
      </c>
      <c r="C837" s="6" t="s">
        <v>3772</v>
      </c>
      <c r="D837" s="7">
        <v>5059</v>
      </c>
    </row>
    <row r="838" spans="1:4" ht="114.75">
      <c r="A838" s="4" t="s">
        <v>3155</v>
      </c>
      <c r="B838" s="5" t="s">
        <v>1925</v>
      </c>
      <c r="C838" s="6" t="s">
        <v>4502</v>
      </c>
      <c r="D838" s="7">
        <v>0</v>
      </c>
    </row>
    <row r="839" spans="1:4" ht="63.75">
      <c r="A839" s="4" t="s">
        <v>3155</v>
      </c>
      <c r="B839" s="8">
        <v>3101321</v>
      </c>
      <c r="C839" s="8" t="s">
        <v>3639</v>
      </c>
      <c r="D839" s="10">
        <v>0</v>
      </c>
    </row>
    <row r="840" spans="1:4" ht="102">
      <c r="A840" s="4" t="s">
        <v>3155</v>
      </c>
      <c r="B840" s="5" t="s">
        <v>3732</v>
      </c>
      <c r="C840" s="6" t="s">
        <v>2412</v>
      </c>
      <c r="D840" s="7">
        <v>5059</v>
      </c>
    </row>
    <row r="841" spans="1:4" ht="15">
      <c r="A841" s="4" t="s">
        <v>3155</v>
      </c>
      <c r="B841" s="8">
        <v>3101301</v>
      </c>
      <c r="C841" s="9" t="s">
        <v>1172</v>
      </c>
      <c r="D841" s="10">
        <v>4971</v>
      </c>
    </row>
    <row r="842" spans="1:4" ht="178.5">
      <c r="A842" s="4" t="s">
        <v>3155</v>
      </c>
      <c r="B842" s="8">
        <v>3101311</v>
      </c>
      <c r="C842" s="8" t="s">
        <v>1836</v>
      </c>
      <c r="D842" s="10">
        <v>88</v>
      </c>
    </row>
    <row r="843" spans="1:4" ht="89.25">
      <c r="A843" s="4" t="s">
        <v>3155</v>
      </c>
      <c r="B843" s="5" t="s">
        <v>2037</v>
      </c>
      <c r="C843" s="6" t="s">
        <v>4381</v>
      </c>
      <c r="D843" s="7">
        <v>9988</v>
      </c>
    </row>
    <row r="844" spans="1:4" ht="25.5">
      <c r="A844" s="4" t="s">
        <v>3155</v>
      </c>
      <c r="B844" s="8">
        <v>3101302</v>
      </c>
      <c r="C844" s="9" t="s">
        <v>2571</v>
      </c>
      <c r="D844" s="10">
        <v>1735</v>
      </c>
    </row>
    <row r="845" spans="1:4" ht="38.25">
      <c r="A845" s="4" t="s">
        <v>3155</v>
      </c>
      <c r="B845" s="8">
        <v>3101303</v>
      </c>
      <c r="C845" s="9" t="s">
        <v>4413</v>
      </c>
      <c r="D845" s="10">
        <v>6016</v>
      </c>
    </row>
    <row r="846" spans="1:4" ht="25.5">
      <c r="A846" s="4" t="s">
        <v>3155</v>
      </c>
      <c r="B846" s="8">
        <v>3101304</v>
      </c>
      <c r="C846" s="9" t="s">
        <v>3741</v>
      </c>
      <c r="D846" s="10">
        <v>646</v>
      </c>
    </row>
    <row r="847" spans="1:4" ht="15">
      <c r="A847" s="4" t="s">
        <v>3155</v>
      </c>
      <c r="B847" s="8">
        <v>3101305</v>
      </c>
      <c r="C847" s="9" t="s">
        <v>3183</v>
      </c>
      <c r="D847" s="10">
        <v>275</v>
      </c>
    </row>
    <row r="848" spans="1:4" ht="15">
      <c r="A848" s="4" t="s">
        <v>3155</v>
      </c>
      <c r="B848" s="8">
        <v>3101306</v>
      </c>
      <c r="C848" s="9" t="s">
        <v>4396</v>
      </c>
      <c r="D848" s="10">
        <v>696</v>
      </c>
    </row>
    <row r="849" spans="1:4" ht="178.5">
      <c r="A849" s="4" t="s">
        <v>3155</v>
      </c>
      <c r="B849" s="8">
        <v>3101312</v>
      </c>
      <c r="C849" s="8" t="s">
        <v>3209</v>
      </c>
      <c r="D849" s="10">
        <v>211</v>
      </c>
    </row>
    <row r="850" spans="1:4" ht="178.5">
      <c r="A850" s="4" t="s">
        <v>3155</v>
      </c>
      <c r="B850" s="8">
        <v>3101313</v>
      </c>
      <c r="C850" s="8" t="s">
        <v>3848</v>
      </c>
      <c r="D850" s="10">
        <v>369</v>
      </c>
    </row>
    <row r="851" spans="1:4" ht="165.75">
      <c r="A851" s="4" t="s">
        <v>3155</v>
      </c>
      <c r="B851" s="8">
        <v>3101314</v>
      </c>
      <c r="C851" s="8" t="s">
        <v>4406</v>
      </c>
      <c r="D851" s="10">
        <v>13</v>
      </c>
    </row>
    <row r="852" spans="1:4" ht="165.75">
      <c r="A852" s="4" t="s">
        <v>3155</v>
      </c>
      <c r="B852" s="8">
        <v>3101315</v>
      </c>
      <c r="C852" s="8" t="s">
        <v>3007</v>
      </c>
      <c r="D852" s="10">
        <v>8</v>
      </c>
    </row>
    <row r="853" spans="1:4" ht="153">
      <c r="A853" s="4" t="s">
        <v>3155</v>
      </c>
      <c r="B853" s="8">
        <v>3101316</v>
      </c>
      <c r="C853" s="8" t="s">
        <v>4549</v>
      </c>
      <c r="D853" s="10">
        <v>20</v>
      </c>
    </row>
    <row r="854" spans="1:4" ht="51">
      <c r="A854" s="4" t="s">
        <v>3155</v>
      </c>
      <c r="B854" s="5" t="s">
        <v>2012</v>
      </c>
      <c r="C854" s="6" t="s">
        <v>2678</v>
      </c>
      <c r="D854" s="7">
        <v>0</v>
      </c>
    </row>
    <row r="855" spans="1:4" ht="38.25">
      <c r="A855" s="4" t="s">
        <v>3155</v>
      </c>
      <c r="B855" s="8">
        <v>3101401</v>
      </c>
      <c r="C855" s="9" t="s">
        <v>3819</v>
      </c>
      <c r="D855" s="10">
        <v>0</v>
      </c>
    </row>
    <row r="856" spans="1:4" ht="63.75">
      <c r="A856" s="4" t="s">
        <v>3155</v>
      </c>
      <c r="B856" s="5" t="s">
        <v>1961</v>
      </c>
      <c r="C856" s="6" t="s">
        <v>2439</v>
      </c>
      <c r="D856" s="7">
        <v>1178</v>
      </c>
    </row>
    <row r="857" spans="1:4" ht="76.5">
      <c r="A857" s="4" t="s">
        <v>3155</v>
      </c>
      <c r="B857" s="5" t="s">
        <v>4530</v>
      </c>
      <c r="C857" s="6" t="s">
        <v>2653</v>
      </c>
      <c r="D857" s="7">
        <v>1130</v>
      </c>
    </row>
    <row r="858" spans="1:4" ht="76.5">
      <c r="A858" s="4" t="s">
        <v>3155</v>
      </c>
      <c r="B858" s="8">
        <v>3101502</v>
      </c>
      <c r="C858" s="9" t="s">
        <v>3809</v>
      </c>
      <c r="D858" s="10">
        <v>99</v>
      </c>
    </row>
    <row r="859" spans="1:4" ht="63.75">
      <c r="A859" s="4" t="s">
        <v>3155</v>
      </c>
      <c r="B859" s="8">
        <v>3101503</v>
      </c>
      <c r="C859" s="9" t="s">
        <v>3829</v>
      </c>
      <c r="D859" s="10">
        <v>307</v>
      </c>
    </row>
    <row r="860" spans="1:4" ht="63.75">
      <c r="A860" s="4" t="s">
        <v>3155</v>
      </c>
      <c r="B860" s="8">
        <v>3101504</v>
      </c>
      <c r="C860" s="9" t="s">
        <v>3248</v>
      </c>
      <c r="D860" s="10">
        <v>0</v>
      </c>
    </row>
    <row r="861" spans="1:4" ht="25.5">
      <c r="A861" s="4" t="s">
        <v>3155</v>
      </c>
      <c r="B861" s="8">
        <v>3101505</v>
      </c>
      <c r="C861" s="9" t="s">
        <v>2511</v>
      </c>
      <c r="D861" s="10">
        <v>130</v>
      </c>
    </row>
    <row r="862" spans="1:4" ht="38.25">
      <c r="A862" s="4" t="s">
        <v>3155</v>
      </c>
      <c r="B862" s="8">
        <v>3101506</v>
      </c>
      <c r="C862" s="9" t="s">
        <v>3787</v>
      </c>
      <c r="D862" s="10">
        <v>29</v>
      </c>
    </row>
    <row r="863" spans="1:4" ht="38.25">
      <c r="A863" s="4" t="s">
        <v>3155</v>
      </c>
      <c r="B863" s="8">
        <v>3101507</v>
      </c>
      <c r="C863" s="9" t="s">
        <v>4346</v>
      </c>
      <c r="D863" s="10">
        <v>1341</v>
      </c>
    </row>
    <row r="864" spans="1:4" ht="38.25">
      <c r="A864" s="4" t="s">
        <v>3155</v>
      </c>
      <c r="B864" s="8">
        <v>3101508</v>
      </c>
      <c r="C864" s="9" t="s">
        <v>3274</v>
      </c>
      <c r="D864" s="10">
        <v>24</v>
      </c>
    </row>
    <row r="865" spans="1:4" ht="51">
      <c r="A865" s="4" t="s">
        <v>3155</v>
      </c>
      <c r="B865" s="8">
        <v>3101509</v>
      </c>
      <c r="C865" s="9" t="s">
        <v>3643</v>
      </c>
      <c r="D865" s="10">
        <v>133</v>
      </c>
    </row>
    <row r="866" spans="1:4" ht="25.5">
      <c r="A866" s="4" t="s">
        <v>3155</v>
      </c>
      <c r="B866" s="8">
        <v>3101510</v>
      </c>
      <c r="C866" s="9" t="s">
        <v>2427</v>
      </c>
      <c r="D866" s="10">
        <v>1195</v>
      </c>
    </row>
    <row r="867" spans="1:4" ht="25.5">
      <c r="A867" s="4" t="s">
        <v>3155</v>
      </c>
      <c r="B867" s="8">
        <v>3101511</v>
      </c>
      <c r="C867" s="9" t="s">
        <v>2118</v>
      </c>
      <c r="D867" s="10">
        <v>782</v>
      </c>
    </row>
    <row r="868" spans="1:4" ht="25.5">
      <c r="A868" s="4" t="s">
        <v>3155</v>
      </c>
      <c r="B868" s="8">
        <v>3101512</v>
      </c>
      <c r="C868" s="9" t="s">
        <v>2515</v>
      </c>
      <c r="D868" s="10">
        <v>148</v>
      </c>
    </row>
    <row r="869" spans="1:4" ht="38.25">
      <c r="A869" s="4" t="s">
        <v>3155</v>
      </c>
      <c r="B869" s="8">
        <v>3101513</v>
      </c>
      <c r="C869" s="9" t="s">
        <v>3189</v>
      </c>
      <c r="D869" s="10">
        <v>134</v>
      </c>
    </row>
    <row r="870" spans="1:4" ht="51">
      <c r="A870" s="4" t="s">
        <v>3155</v>
      </c>
      <c r="B870" s="8">
        <v>3101514</v>
      </c>
      <c r="C870" s="9" t="s">
        <v>1902</v>
      </c>
      <c r="D870" s="10">
        <v>0</v>
      </c>
    </row>
    <row r="871" spans="1:4" ht="76.5">
      <c r="A871" s="4" t="s">
        <v>3155</v>
      </c>
      <c r="B871" s="8">
        <v>3101515</v>
      </c>
      <c r="C871" s="9" t="s">
        <v>2465</v>
      </c>
      <c r="D871" s="10">
        <v>0</v>
      </c>
    </row>
    <row r="872" spans="1:4" ht="153">
      <c r="A872" s="4" t="s">
        <v>3155</v>
      </c>
      <c r="B872" s="8">
        <v>3101516</v>
      </c>
      <c r="C872" s="9" t="s">
        <v>1898</v>
      </c>
      <c r="D872" s="10">
        <v>3504</v>
      </c>
    </row>
    <row r="873" spans="1:4" ht="76.5">
      <c r="A873" s="4" t="s">
        <v>3155</v>
      </c>
      <c r="B873" s="8">
        <v>3101517</v>
      </c>
      <c r="C873" s="9" t="s">
        <v>2424</v>
      </c>
      <c r="D873" s="10">
        <v>920</v>
      </c>
    </row>
    <row r="874" spans="1:4" ht="140.25">
      <c r="A874" s="4" t="s">
        <v>3155</v>
      </c>
      <c r="B874" s="8">
        <v>3101518</v>
      </c>
      <c r="C874" s="9" t="s">
        <v>4504</v>
      </c>
      <c r="D874" s="10">
        <v>0</v>
      </c>
    </row>
    <row r="875" spans="1:4" ht="89.25">
      <c r="A875" s="4" t="s">
        <v>3155</v>
      </c>
      <c r="B875" s="8">
        <v>3101519</v>
      </c>
      <c r="C875" s="9" t="s">
        <v>2487</v>
      </c>
      <c r="D875" s="10">
        <v>10</v>
      </c>
    </row>
    <row r="876" spans="1:4" ht="89.25">
      <c r="A876" s="4" t="s">
        <v>3155</v>
      </c>
      <c r="B876" s="8">
        <v>3101520</v>
      </c>
      <c r="C876" s="9" t="s">
        <v>2411</v>
      </c>
      <c r="D876" s="10">
        <v>0</v>
      </c>
    </row>
    <row r="877" spans="1:4" ht="89.25">
      <c r="A877" s="4" t="s">
        <v>3155</v>
      </c>
      <c r="B877" s="8">
        <v>3101539</v>
      </c>
      <c r="C877" s="9" t="s">
        <v>1945</v>
      </c>
      <c r="D877" s="10">
        <v>0</v>
      </c>
    </row>
    <row r="878" spans="1:4" ht="38.25">
      <c r="A878" s="4" t="s">
        <v>3155</v>
      </c>
      <c r="B878" s="8">
        <v>3101540</v>
      </c>
      <c r="C878" s="9" t="s">
        <v>3200</v>
      </c>
      <c r="D878" s="10">
        <v>0</v>
      </c>
    </row>
    <row r="879" spans="1:4" ht="76.5">
      <c r="A879" s="4" t="s">
        <v>3155</v>
      </c>
      <c r="B879" s="8">
        <v>4550102</v>
      </c>
      <c r="C879" s="9" t="s">
        <v>3809</v>
      </c>
      <c r="D879" s="10">
        <v>80</v>
      </c>
    </row>
    <row r="880" spans="1:4" ht="63.75">
      <c r="A880" s="4" t="s">
        <v>3155</v>
      </c>
      <c r="B880" s="8">
        <v>4550103</v>
      </c>
      <c r="C880" s="9" t="s">
        <v>3829</v>
      </c>
      <c r="D880" s="10">
        <v>381</v>
      </c>
    </row>
    <row r="881" spans="1:4" ht="63.75">
      <c r="A881" s="4" t="s">
        <v>3155</v>
      </c>
      <c r="B881" s="8">
        <v>4550104</v>
      </c>
      <c r="C881" s="9" t="s">
        <v>3248</v>
      </c>
      <c r="D881" s="10">
        <v>0</v>
      </c>
    </row>
    <row r="882" spans="1:4" ht="25.5">
      <c r="A882" s="4" t="s">
        <v>3155</v>
      </c>
      <c r="B882" s="8">
        <v>4550105</v>
      </c>
      <c r="C882" s="9" t="s">
        <v>2511</v>
      </c>
      <c r="D882" s="10">
        <v>155</v>
      </c>
    </row>
    <row r="883" spans="1:4" ht="38.25">
      <c r="A883" s="4" t="s">
        <v>3155</v>
      </c>
      <c r="B883" s="8">
        <v>4550106</v>
      </c>
      <c r="C883" s="9" t="s">
        <v>3787</v>
      </c>
      <c r="D883" s="10">
        <v>27</v>
      </c>
    </row>
    <row r="884" spans="1:4" ht="38.25">
      <c r="A884" s="4" t="s">
        <v>3155</v>
      </c>
      <c r="B884" s="8">
        <v>4550107</v>
      </c>
      <c r="C884" s="9" t="s">
        <v>4346</v>
      </c>
      <c r="D884" s="10">
        <v>1229</v>
      </c>
    </row>
    <row r="885" spans="1:4" ht="38.25">
      <c r="A885" s="4" t="s">
        <v>3155</v>
      </c>
      <c r="B885" s="8">
        <v>4550108</v>
      </c>
      <c r="C885" s="9" t="s">
        <v>3274</v>
      </c>
      <c r="D885" s="10">
        <v>14</v>
      </c>
    </row>
    <row r="886" spans="1:4" ht="51">
      <c r="A886" s="4" t="s">
        <v>3155</v>
      </c>
      <c r="B886" s="8">
        <v>4550109</v>
      </c>
      <c r="C886" s="9" t="s">
        <v>3643</v>
      </c>
      <c r="D886" s="10">
        <v>199</v>
      </c>
    </row>
    <row r="887" spans="1:4" ht="25.5">
      <c r="A887" s="4" t="s">
        <v>3155</v>
      </c>
      <c r="B887" s="8">
        <v>4550110</v>
      </c>
      <c r="C887" s="9" t="s">
        <v>2427</v>
      </c>
      <c r="D887" s="10">
        <v>971</v>
      </c>
    </row>
    <row r="888" spans="1:4" ht="25.5">
      <c r="A888" s="4" t="s">
        <v>3155</v>
      </c>
      <c r="B888" s="8">
        <v>4550111</v>
      </c>
      <c r="C888" s="9" t="s">
        <v>2118</v>
      </c>
      <c r="D888" s="10">
        <v>617</v>
      </c>
    </row>
    <row r="889" spans="1:4" ht="25.5">
      <c r="A889" s="4" t="s">
        <v>3155</v>
      </c>
      <c r="B889" s="8">
        <v>4550112</v>
      </c>
      <c r="C889" s="9" t="s">
        <v>2515</v>
      </c>
      <c r="D889" s="10">
        <v>119</v>
      </c>
    </row>
    <row r="890" spans="1:4" ht="38.25">
      <c r="A890" s="4" t="s">
        <v>3155</v>
      </c>
      <c r="B890" s="8">
        <v>4550113</v>
      </c>
      <c r="C890" s="9" t="s">
        <v>3189</v>
      </c>
      <c r="D890" s="10">
        <v>112</v>
      </c>
    </row>
    <row r="891" spans="1:4" ht="51">
      <c r="A891" s="4" t="s">
        <v>3155</v>
      </c>
      <c r="B891" s="8">
        <v>4550114</v>
      </c>
      <c r="C891" s="9" t="s">
        <v>1902</v>
      </c>
      <c r="D891" s="10">
        <v>0</v>
      </c>
    </row>
    <row r="892" spans="1:4" ht="76.5">
      <c r="A892" s="4" t="s">
        <v>3155</v>
      </c>
      <c r="B892" s="8">
        <v>4550115</v>
      </c>
      <c r="C892" s="9" t="s">
        <v>2040</v>
      </c>
      <c r="D892" s="10">
        <v>0</v>
      </c>
    </row>
    <row r="893" spans="1:4" ht="153">
      <c r="A893" s="4" t="s">
        <v>3155</v>
      </c>
      <c r="B893" s="8">
        <v>4550116</v>
      </c>
      <c r="C893" s="9" t="s">
        <v>1898</v>
      </c>
      <c r="D893" s="10">
        <v>2751</v>
      </c>
    </row>
    <row r="894" spans="1:4" ht="76.5">
      <c r="A894" s="4" t="s">
        <v>3155</v>
      </c>
      <c r="B894" s="8">
        <v>4550117</v>
      </c>
      <c r="C894" s="9" t="s">
        <v>2424</v>
      </c>
      <c r="D894" s="10">
        <v>942</v>
      </c>
    </row>
    <row r="895" spans="1:4" ht="140.25">
      <c r="A895" s="4" t="s">
        <v>3155</v>
      </c>
      <c r="B895" s="8">
        <v>4550118</v>
      </c>
      <c r="C895" s="9" t="s">
        <v>3817</v>
      </c>
      <c r="D895" s="10">
        <v>0</v>
      </c>
    </row>
    <row r="896" spans="1:4" ht="89.25">
      <c r="A896" s="4" t="s">
        <v>3155</v>
      </c>
      <c r="B896" s="8">
        <v>4550119</v>
      </c>
      <c r="C896" s="9" t="s">
        <v>1946</v>
      </c>
      <c r="D896" s="10">
        <v>28</v>
      </c>
    </row>
    <row r="897" spans="1:4" ht="89.25">
      <c r="A897" s="4" t="s">
        <v>3155</v>
      </c>
      <c r="B897" s="8">
        <v>4550120</v>
      </c>
      <c r="C897" s="9" t="s">
        <v>2411</v>
      </c>
      <c r="D897" s="10">
        <v>0</v>
      </c>
    </row>
    <row r="898" spans="1:4" ht="89.25">
      <c r="A898" s="4" t="s">
        <v>3155</v>
      </c>
      <c r="B898" s="8">
        <v>4550142</v>
      </c>
      <c r="C898" s="9" t="s">
        <v>1945</v>
      </c>
      <c r="D898" s="10">
        <v>0</v>
      </c>
    </row>
    <row r="899" spans="1:4" ht="38.25">
      <c r="A899" s="4" t="s">
        <v>3155</v>
      </c>
      <c r="B899" s="8">
        <v>4550143</v>
      </c>
      <c r="C899" s="9" t="s">
        <v>3200</v>
      </c>
      <c r="D899" s="10">
        <v>0</v>
      </c>
    </row>
    <row r="900" spans="1:4" ht="76.5">
      <c r="A900" s="4" t="s">
        <v>3155</v>
      </c>
      <c r="B900" s="5" t="s">
        <v>1851</v>
      </c>
      <c r="C900" s="6" t="s">
        <v>4395</v>
      </c>
      <c r="D900" s="7">
        <v>48</v>
      </c>
    </row>
    <row r="901" spans="1:4" ht="51">
      <c r="A901" s="4" t="s">
        <v>3155</v>
      </c>
      <c r="B901" s="8">
        <v>3101530</v>
      </c>
      <c r="C901" s="9" t="s">
        <v>3685</v>
      </c>
      <c r="D901" s="10">
        <v>0</v>
      </c>
    </row>
    <row r="902" spans="1:4" ht="51">
      <c r="A902" s="4" t="s">
        <v>3155</v>
      </c>
      <c r="B902" s="8">
        <v>3101531</v>
      </c>
      <c r="C902" s="9" t="s">
        <v>2422</v>
      </c>
      <c r="D902" s="10">
        <v>0</v>
      </c>
    </row>
    <row r="903" spans="1:4" ht="51">
      <c r="A903" s="4" t="s">
        <v>3155</v>
      </c>
      <c r="B903" s="8">
        <v>3101532</v>
      </c>
      <c r="C903" s="9" t="s">
        <v>3165</v>
      </c>
      <c r="D903" s="10">
        <v>6</v>
      </c>
    </row>
    <row r="904" spans="1:4" ht="38.25">
      <c r="A904" s="4" t="s">
        <v>3155</v>
      </c>
      <c r="B904" s="8">
        <v>3101533</v>
      </c>
      <c r="C904" s="9" t="s">
        <v>3193</v>
      </c>
      <c r="D904" s="10">
        <v>12</v>
      </c>
    </row>
    <row r="905" spans="1:4" ht="63.75">
      <c r="A905" s="4" t="s">
        <v>3155</v>
      </c>
      <c r="B905" s="8">
        <v>3101534</v>
      </c>
      <c r="C905" s="9" t="s">
        <v>2481</v>
      </c>
      <c r="D905" s="10">
        <v>55</v>
      </c>
    </row>
    <row r="906" spans="1:4" ht="63.75">
      <c r="A906" s="4" t="s">
        <v>3155</v>
      </c>
      <c r="B906" s="8">
        <v>3101535</v>
      </c>
      <c r="C906" s="9" t="s">
        <v>3205</v>
      </c>
      <c r="D906" s="10">
        <v>0</v>
      </c>
    </row>
    <row r="907" spans="1:4" ht="63.75">
      <c r="A907" s="4" t="s">
        <v>3155</v>
      </c>
      <c r="B907" s="8">
        <v>3101536</v>
      </c>
      <c r="C907" s="9" t="s">
        <v>4325</v>
      </c>
      <c r="D907" s="10">
        <v>0</v>
      </c>
    </row>
    <row r="908" spans="1:4" ht="38.25">
      <c r="A908" s="4" t="s">
        <v>3155</v>
      </c>
      <c r="B908" s="8">
        <v>3101537</v>
      </c>
      <c r="C908" s="9" t="s">
        <v>3749</v>
      </c>
      <c r="D908" s="10">
        <v>100</v>
      </c>
    </row>
    <row r="909" spans="1:4" ht="38.25">
      <c r="A909" s="4" t="s">
        <v>3155</v>
      </c>
      <c r="B909" s="8">
        <v>3101538</v>
      </c>
      <c r="C909" s="9" t="s">
        <v>2542</v>
      </c>
      <c r="D909" s="10">
        <v>0</v>
      </c>
    </row>
    <row r="910" spans="1:4" ht="63.75">
      <c r="A910" s="4" t="s">
        <v>3155</v>
      </c>
      <c r="B910" s="8">
        <v>3101550</v>
      </c>
      <c r="C910" s="9" t="s">
        <v>3272</v>
      </c>
      <c r="D910" s="10">
        <v>0</v>
      </c>
    </row>
    <row r="911" spans="1:4" ht="76.5">
      <c r="A911" s="4" t="s">
        <v>3155</v>
      </c>
      <c r="B911" s="8">
        <v>3101551</v>
      </c>
      <c r="C911" s="9" t="s">
        <v>2493</v>
      </c>
      <c r="D911" s="10">
        <v>4</v>
      </c>
    </row>
    <row r="912" spans="1:4" ht="89.25">
      <c r="A912" s="4" t="s">
        <v>3155</v>
      </c>
      <c r="B912" s="8">
        <v>3101553</v>
      </c>
      <c r="C912" s="9" t="s">
        <v>1926</v>
      </c>
      <c r="D912" s="10">
        <v>0</v>
      </c>
    </row>
    <row r="913" spans="1:4" ht="127.5">
      <c r="A913" s="4" t="s">
        <v>3155</v>
      </c>
      <c r="B913" s="8">
        <v>3101554</v>
      </c>
      <c r="C913" s="9" t="s">
        <v>4371</v>
      </c>
      <c r="D913" s="10">
        <v>1</v>
      </c>
    </row>
    <row r="914" spans="1:4" ht="38.25">
      <c r="A914" s="4" t="s">
        <v>3155</v>
      </c>
      <c r="B914" s="8">
        <v>3101570</v>
      </c>
      <c r="C914" s="9" t="s">
        <v>2501</v>
      </c>
      <c r="D914" s="10">
        <v>131</v>
      </c>
    </row>
    <row r="915" spans="1:4" ht="51">
      <c r="A915" s="4" t="s">
        <v>3155</v>
      </c>
      <c r="B915" s="8">
        <v>4550230</v>
      </c>
      <c r="C915" s="9" t="s">
        <v>3685</v>
      </c>
      <c r="D915" s="10">
        <v>0</v>
      </c>
    </row>
    <row r="916" spans="1:4" ht="51">
      <c r="A916" s="4" t="s">
        <v>3155</v>
      </c>
      <c r="B916" s="8">
        <v>4550231</v>
      </c>
      <c r="C916" s="9" t="s">
        <v>2422</v>
      </c>
      <c r="D916" s="10">
        <v>0</v>
      </c>
    </row>
    <row r="917" spans="1:4" ht="51">
      <c r="A917" s="4" t="s">
        <v>3155</v>
      </c>
      <c r="B917" s="8">
        <v>4550232</v>
      </c>
      <c r="C917" s="9" t="s">
        <v>3165</v>
      </c>
      <c r="D917" s="10">
        <v>0</v>
      </c>
    </row>
    <row r="918" spans="1:4" ht="38.25">
      <c r="A918" s="4" t="s">
        <v>3155</v>
      </c>
      <c r="B918" s="8">
        <v>4550233</v>
      </c>
      <c r="C918" s="9" t="s">
        <v>3193</v>
      </c>
      <c r="D918" s="10">
        <v>7</v>
      </c>
    </row>
    <row r="919" spans="1:4" ht="63.75">
      <c r="A919" s="4" t="s">
        <v>3155</v>
      </c>
      <c r="B919" s="8">
        <v>4550234</v>
      </c>
      <c r="C919" s="9" t="s">
        <v>2481</v>
      </c>
      <c r="D919" s="10">
        <v>53</v>
      </c>
    </row>
    <row r="920" spans="1:4" ht="63.75">
      <c r="A920" s="4" t="s">
        <v>3155</v>
      </c>
      <c r="B920" s="8">
        <v>4550235</v>
      </c>
      <c r="C920" s="9" t="s">
        <v>3205</v>
      </c>
      <c r="D920" s="10">
        <v>0</v>
      </c>
    </row>
    <row r="921" spans="1:4" ht="63.75">
      <c r="A921" s="4" t="s">
        <v>3155</v>
      </c>
      <c r="B921" s="8">
        <v>4550236</v>
      </c>
      <c r="C921" s="9" t="s">
        <v>4325</v>
      </c>
      <c r="D921" s="10">
        <v>0</v>
      </c>
    </row>
    <row r="922" spans="1:4" ht="38.25">
      <c r="A922" s="4" t="s">
        <v>3155</v>
      </c>
      <c r="B922" s="8">
        <v>4550237</v>
      </c>
      <c r="C922" s="9" t="s">
        <v>3749</v>
      </c>
      <c r="D922" s="10">
        <v>85</v>
      </c>
    </row>
    <row r="923" spans="1:4" ht="38.25">
      <c r="A923" s="4" t="s">
        <v>3155</v>
      </c>
      <c r="B923" s="8">
        <v>4550238</v>
      </c>
      <c r="C923" s="9" t="s">
        <v>2542</v>
      </c>
      <c r="D923" s="10">
        <v>0</v>
      </c>
    </row>
    <row r="924" spans="1:4" ht="51">
      <c r="A924" s="4" t="s">
        <v>3155</v>
      </c>
      <c r="B924" s="8">
        <v>4550350</v>
      </c>
      <c r="C924" s="9" t="s">
        <v>3783</v>
      </c>
      <c r="D924" s="10">
        <v>0</v>
      </c>
    </row>
    <row r="925" spans="1:4" ht="76.5">
      <c r="A925" s="4" t="s">
        <v>3155</v>
      </c>
      <c r="B925" s="8">
        <v>4550351</v>
      </c>
      <c r="C925" s="9" t="s">
        <v>2493</v>
      </c>
      <c r="D925" s="10">
        <v>2</v>
      </c>
    </row>
    <row r="926" spans="1:4" ht="89.25">
      <c r="A926" s="4" t="s">
        <v>3155</v>
      </c>
      <c r="B926" s="8">
        <v>4550353</v>
      </c>
      <c r="C926" s="9" t="s">
        <v>2693</v>
      </c>
      <c r="D926" s="10">
        <v>0</v>
      </c>
    </row>
    <row r="927" spans="1:4" ht="127.5">
      <c r="A927" s="4" t="s">
        <v>3155</v>
      </c>
      <c r="B927" s="8">
        <v>4550354</v>
      </c>
      <c r="C927" s="9" t="s">
        <v>3820</v>
      </c>
      <c r="D927" s="10">
        <v>1</v>
      </c>
    </row>
    <row r="928" spans="1:4" ht="38.25">
      <c r="A928" s="4" t="s">
        <v>3155</v>
      </c>
      <c r="B928" s="8">
        <v>4550470</v>
      </c>
      <c r="C928" s="9" t="s">
        <v>2501</v>
      </c>
      <c r="D928" s="10">
        <v>112</v>
      </c>
    </row>
    <row r="929" spans="1:4" ht="76.5">
      <c r="A929" s="4" t="s">
        <v>3155</v>
      </c>
      <c r="B929" s="5" t="s">
        <v>2398</v>
      </c>
      <c r="C929" s="6" t="s">
        <v>1167</v>
      </c>
      <c r="D929" s="7">
        <v>606</v>
      </c>
    </row>
    <row r="930" spans="1:4" ht="51">
      <c r="A930" s="4" t="s">
        <v>3155</v>
      </c>
      <c r="B930" s="5" t="s">
        <v>1292</v>
      </c>
      <c r="C930" s="6" t="s">
        <v>4509</v>
      </c>
      <c r="D930" s="7">
        <v>0</v>
      </c>
    </row>
    <row r="931" spans="1:4" ht="102">
      <c r="A931" s="4" t="s">
        <v>3155</v>
      </c>
      <c r="B931" s="5" t="s">
        <v>1249</v>
      </c>
      <c r="C931" s="6" t="s">
        <v>2030</v>
      </c>
      <c r="D931" s="7">
        <v>0</v>
      </c>
    </row>
    <row r="932" spans="1:4" ht="89.25">
      <c r="A932" s="4" t="s">
        <v>3155</v>
      </c>
      <c r="B932" s="8">
        <v>3101612</v>
      </c>
      <c r="C932" s="9" t="s">
        <v>4459</v>
      </c>
      <c r="D932" s="10">
        <v>0</v>
      </c>
    </row>
    <row r="933" spans="1:4" ht="102">
      <c r="A933" s="4" t="s">
        <v>3155</v>
      </c>
      <c r="B933" s="5" t="s">
        <v>2000</v>
      </c>
      <c r="C933" s="6" t="s">
        <v>3171</v>
      </c>
      <c r="D933" s="7">
        <v>0</v>
      </c>
    </row>
    <row r="934" spans="1:4" ht="89.25">
      <c r="A934" s="4" t="s">
        <v>3155</v>
      </c>
      <c r="B934" s="8">
        <v>3101613</v>
      </c>
      <c r="C934" s="9" t="s">
        <v>1260</v>
      </c>
      <c r="D934" s="10">
        <v>0</v>
      </c>
    </row>
    <row r="935" spans="1:4" ht="63.75">
      <c r="A935" s="4" t="s">
        <v>3155</v>
      </c>
      <c r="B935" s="5" t="s">
        <v>4484</v>
      </c>
      <c r="C935" s="6" t="s">
        <v>4554</v>
      </c>
      <c r="D935" s="7">
        <v>0</v>
      </c>
    </row>
    <row r="936" spans="1:4" ht="76.5">
      <c r="A936" s="4" t="s">
        <v>3155</v>
      </c>
      <c r="B936" s="8">
        <v>3101601</v>
      </c>
      <c r="C936" s="9" t="s">
        <v>1256</v>
      </c>
      <c r="D936" s="10">
        <v>0</v>
      </c>
    </row>
    <row r="937" spans="1:4" ht="63.75">
      <c r="A937" s="4" t="s">
        <v>3155</v>
      </c>
      <c r="B937" s="5" t="s">
        <v>2419</v>
      </c>
      <c r="C937" s="6" t="s">
        <v>3780</v>
      </c>
      <c r="D937" s="7">
        <v>225</v>
      </c>
    </row>
    <row r="938" spans="1:4" ht="63.75">
      <c r="A938" s="4" t="s">
        <v>3155</v>
      </c>
      <c r="B938" s="8">
        <v>3101602</v>
      </c>
      <c r="C938" s="9" t="s">
        <v>3627</v>
      </c>
      <c r="D938" s="10">
        <v>225</v>
      </c>
    </row>
    <row r="939" spans="1:4" ht="51">
      <c r="A939" s="4" t="s">
        <v>3155</v>
      </c>
      <c r="B939" s="5" t="s">
        <v>2057</v>
      </c>
      <c r="C939" s="6" t="s">
        <v>2400</v>
      </c>
      <c r="D939" s="7">
        <v>381</v>
      </c>
    </row>
    <row r="940" spans="1:4" ht="63.75">
      <c r="A940" s="4" t="s">
        <v>3155</v>
      </c>
      <c r="B940" s="5" t="s">
        <v>1879</v>
      </c>
      <c r="C940" s="6" t="s">
        <v>3203</v>
      </c>
      <c r="D940" s="7">
        <v>0</v>
      </c>
    </row>
    <row r="941" spans="1:4" ht="51">
      <c r="A941" s="4" t="s">
        <v>3155</v>
      </c>
      <c r="B941" s="8">
        <v>3101614</v>
      </c>
      <c r="C941" s="9" t="s">
        <v>3276</v>
      </c>
      <c r="D941" s="10">
        <v>0</v>
      </c>
    </row>
    <row r="942" spans="1:4" ht="102">
      <c r="A942" s="4" t="s">
        <v>3155</v>
      </c>
      <c r="B942" s="5" t="s">
        <v>3697</v>
      </c>
      <c r="C942" s="6" t="s">
        <v>1811</v>
      </c>
      <c r="D942" s="7">
        <v>381</v>
      </c>
    </row>
    <row r="943" spans="1:4" ht="114.75">
      <c r="A943" s="4" t="s">
        <v>3155</v>
      </c>
      <c r="B943" s="8">
        <v>3101606</v>
      </c>
      <c r="C943" s="9" t="s">
        <v>3681</v>
      </c>
      <c r="D943" s="10">
        <v>381</v>
      </c>
    </row>
    <row r="944" spans="1:4" ht="76.5">
      <c r="A944" s="4" t="s">
        <v>3155</v>
      </c>
      <c r="B944" s="5" t="s">
        <v>3661</v>
      </c>
      <c r="C944" s="6" t="s">
        <v>3767</v>
      </c>
      <c r="D944" s="7">
        <v>0</v>
      </c>
    </row>
    <row r="945" spans="1:4" ht="63.75">
      <c r="A945" s="4" t="s">
        <v>3155</v>
      </c>
      <c r="B945" s="8">
        <v>3101615</v>
      </c>
      <c r="C945" s="9" t="s">
        <v>1244</v>
      </c>
      <c r="D945" s="10">
        <v>0</v>
      </c>
    </row>
    <row r="946" spans="1:4" ht="89.25">
      <c r="A946" s="4" t="s">
        <v>3155</v>
      </c>
      <c r="B946" s="5" t="s">
        <v>2560</v>
      </c>
      <c r="C946" s="6" t="s">
        <v>3667</v>
      </c>
      <c r="D946" s="7">
        <v>0</v>
      </c>
    </row>
    <row r="947" spans="1:4" ht="114.75">
      <c r="A947" s="4" t="s">
        <v>3155</v>
      </c>
      <c r="B947" s="8">
        <v>3101616</v>
      </c>
      <c r="C947" s="9" t="s">
        <v>4538</v>
      </c>
      <c r="D947" s="10">
        <v>0</v>
      </c>
    </row>
    <row r="948" spans="1:4" ht="63.75">
      <c r="A948" s="4" t="s">
        <v>3155</v>
      </c>
      <c r="B948" s="5" t="s">
        <v>2084</v>
      </c>
      <c r="C948" s="6" t="s">
        <v>4390</v>
      </c>
      <c r="D948" s="7">
        <v>0</v>
      </c>
    </row>
    <row r="949" spans="1:4" ht="51">
      <c r="A949" s="4" t="s">
        <v>3155</v>
      </c>
      <c r="B949" s="8">
        <v>3101617</v>
      </c>
      <c r="C949" s="9" t="s">
        <v>2070</v>
      </c>
      <c r="D949" s="10">
        <v>0</v>
      </c>
    </row>
    <row r="950" spans="1:4" ht="51">
      <c r="A950" s="4" t="s">
        <v>3155</v>
      </c>
      <c r="B950" s="5" t="s">
        <v>3894</v>
      </c>
      <c r="C950" s="6" t="s">
        <v>1955</v>
      </c>
      <c r="D950" s="7">
        <v>0</v>
      </c>
    </row>
    <row r="951" spans="1:4" ht="38.25">
      <c r="A951" s="4" t="s">
        <v>3155</v>
      </c>
      <c r="B951" s="8">
        <v>3101604</v>
      </c>
      <c r="C951" s="9" t="s">
        <v>1896</v>
      </c>
      <c r="D951" s="10">
        <v>0</v>
      </c>
    </row>
    <row r="952" spans="1:4" ht="102">
      <c r="A952" s="4" t="s">
        <v>3155</v>
      </c>
      <c r="B952" s="8">
        <v>3101607</v>
      </c>
      <c r="C952" s="9" t="s">
        <v>1996</v>
      </c>
      <c r="D952" s="10">
        <v>0</v>
      </c>
    </row>
    <row r="953" spans="1:4" ht="102">
      <c r="A953" s="4" t="s">
        <v>3155</v>
      </c>
      <c r="B953" s="8">
        <v>3101618</v>
      </c>
      <c r="C953" s="8" t="s">
        <v>2622</v>
      </c>
      <c r="D953" s="10">
        <v>0</v>
      </c>
    </row>
    <row r="954" spans="1:4" ht="63.75">
      <c r="A954" s="4" t="s">
        <v>2103</v>
      </c>
      <c r="B954" s="5" t="s">
        <v>2620</v>
      </c>
      <c r="C954" s="6" t="s">
        <v>3280</v>
      </c>
      <c r="D954" s="7">
        <v>-2015</v>
      </c>
    </row>
    <row r="955" spans="1:4" ht="38.25">
      <c r="A955" s="4" t="s">
        <v>3155</v>
      </c>
      <c r="B955" s="5" t="s">
        <v>4507</v>
      </c>
      <c r="C955" s="6" t="s">
        <v>3638</v>
      </c>
      <c r="D955" s="7">
        <v>21</v>
      </c>
    </row>
    <row r="956" spans="1:4" ht="63.75">
      <c r="A956" s="4" t="s">
        <v>3155</v>
      </c>
      <c r="B956" s="5" t="s">
        <v>1814</v>
      </c>
      <c r="C956" s="6" t="s">
        <v>4472</v>
      </c>
      <c r="D956" s="7">
        <v>0</v>
      </c>
    </row>
    <row r="957" spans="1:4" ht="63.75">
      <c r="A957" s="4" t="s">
        <v>3155</v>
      </c>
      <c r="B957" s="8">
        <v>4600101</v>
      </c>
      <c r="C957" s="9" t="s">
        <v>2079</v>
      </c>
      <c r="D957" s="10">
        <v>0</v>
      </c>
    </row>
    <row r="958" spans="1:4" ht="63.75">
      <c r="A958" s="4" t="s">
        <v>3155</v>
      </c>
      <c r="B958" s="5" t="s">
        <v>4377</v>
      </c>
      <c r="C958" s="6" t="s">
        <v>2442</v>
      </c>
      <c r="D958" s="7">
        <v>21</v>
      </c>
    </row>
    <row r="959" spans="1:4" ht="76.5">
      <c r="A959" s="4" t="s">
        <v>3155</v>
      </c>
      <c r="B959" s="8">
        <v>4600102</v>
      </c>
      <c r="C959" s="9" t="s">
        <v>3813</v>
      </c>
      <c r="D959" s="10">
        <v>21</v>
      </c>
    </row>
    <row r="960" spans="1:4" ht="51">
      <c r="A960" s="4" t="s">
        <v>3155</v>
      </c>
      <c r="B960" s="5" t="s">
        <v>4485</v>
      </c>
      <c r="C960" s="6" t="s">
        <v>1287</v>
      </c>
      <c r="D960" s="7">
        <v>0</v>
      </c>
    </row>
    <row r="961" spans="1:4" ht="51">
      <c r="A961" s="4" t="s">
        <v>3155</v>
      </c>
      <c r="B961" s="8">
        <v>4600103</v>
      </c>
      <c r="C961" s="9" t="s">
        <v>3822</v>
      </c>
      <c r="D961" s="10">
        <v>0</v>
      </c>
    </row>
    <row r="962" spans="1:4" ht="25.5">
      <c r="A962" s="4" t="s">
        <v>3155</v>
      </c>
      <c r="B962" s="5" t="s">
        <v>1242</v>
      </c>
      <c r="C962" s="6" t="s">
        <v>3750</v>
      </c>
      <c r="D962" s="7">
        <v>0</v>
      </c>
    </row>
    <row r="963" spans="1:4" ht="63.75">
      <c r="A963" s="4" t="s">
        <v>3155</v>
      </c>
      <c r="B963" s="5" t="s">
        <v>3677</v>
      </c>
      <c r="C963" s="6" t="s">
        <v>4342</v>
      </c>
      <c r="D963" s="7">
        <v>0</v>
      </c>
    </row>
    <row r="964" spans="1:4" ht="51">
      <c r="A964" s="4" t="s">
        <v>3155</v>
      </c>
      <c r="B964" s="8">
        <v>4600204</v>
      </c>
      <c r="C964" s="9" t="s">
        <v>1916</v>
      </c>
      <c r="D964" s="10">
        <v>0</v>
      </c>
    </row>
    <row r="965" spans="1:4" ht="102">
      <c r="A965" s="4" t="s">
        <v>3155</v>
      </c>
      <c r="B965" s="5" t="s">
        <v>2654</v>
      </c>
      <c r="C965" s="6" t="s">
        <v>1997</v>
      </c>
      <c r="D965" s="7">
        <v>0</v>
      </c>
    </row>
    <row r="966" spans="1:4" ht="89.25">
      <c r="A966" s="4" t="s">
        <v>3155</v>
      </c>
      <c r="B966" s="8">
        <v>4600205</v>
      </c>
      <c r="C966" s="9" t="s">
        <v>2625</v>
      </c>
      <c r="D966" s="10">
        <v>0</v>
      </c>
    </row>
    <row r="967" spans="1:4" ht="102">
      <c r="A967" s="4" t="s">
        <v>3155</v>
      </c>
      <c r="B967" s="5" t="s">
        <v>3261</v>
      </c>
      <c r="C967" s="6" t="s">
        <v>1219</v>
      </c>
      <c r="D967" s="7">
        <v>0</v>
      </c>
    </row>
    <row r="968" spans="1:4" ht="89.25">
      <c r="A968" s="4" t="s">
        <v>3155</v>
      </c>
      <c r="B968" s="8">
        <v>4600206</v>
      </c>
      <c r="C968" s="9" t="s">
        <v>3824</v>
      </c>
      <c r="D968" s="10">
        <v>0</v>
      </c>
    </row>
    <row r="969" spans="1:4" ht="76.5">
      <c r="A969" s="4" t="s">
        <v>3155</v>
      </c>
      <c r="B969" s="5" t="s">
        <v>1941</v>
      </c>
      <c r="C969" s="6" t="s">
        <v>4397</v>
      </c>
      <c r="D969" s="7">
        <v>0</v>
      </c>
    </row>
    <row r="970" spans="1:4" ht="63.75">
      <c r="A970" s="4" t="s">
        <v>3155</v>
      </c>
      <c r="B970" s="8">
        <v>4600207</v>
      </c>
      <c r="C970" s="9" t="s">
        <v>1953</v>
      </c>
      <c r="D970" s="10">
        <v>0</v>
      </c>
    </row>
    <row r="971" spans="1:4" ht="38.25">
      <c r="A971" s="4" t="s">
        <v>3155</v>
      </c>
      <c r="B971" s="5" t="s">
        <v>3675</v>
      </c>
      <c r="C971" s="6" t="s">
        <v>2683</v>
      </c>
      <c r="D971" s="7">
        <v>0</v>
      </c>
    </row>
    <row r="972" spans="1:4" ht="25.5">
      <c r="A972" s="4" t="s">
        <v>3155</v>
      </c>
      <c r="B972" s="8">
        <v>4500235</v>
      </c>
      <c r="C972" s="9" t="s">
        <v>1907</v>
      </c>
      <c r="D972" s="10">
        <v>0</v>
      </c>
    </row>
    <row r="973" spans="1:4" ht="38.25">
      <c r="A973" s="4" t="s">
        <v>3155</v>
      </c>
      <c r="B973" s="5" t="s">
        <v>4420</v>
      </c>
      <c r="C973" s="6" t="s">
        <v>1245</v>
      </c>
      <c r="D973" s="7">
        <v>2036</v>
      </c>
    </row>
    <row r="974" spans="1:4" ht="63.75">
      <c r="A974" s="4" t="s">
        <v>3155</v>
      </c>
      <c r="B974" s="5" t="s">
        <v>2421</v>
      </c>
      <c r="C974" s="6" t="s">
        <v>1238</v>
      </c>
      <c r="D974" s="7">
        <v>505</v>
      </c>
    </row>
    <row r="975" spans="1:4" ht="76.5">
      <c r="A975" s="4" t="s">
        <v>3155</v>
      </c>
      <c r="B975" s="8">
        <v>3150101</v>
      </c>
      <c r="C975" s="9" t="s">
        <v>1158</v>
      </c>
      <c r="D975" s="10">
        <v>426</v>
      </c>
    </row>
    <row r="976" spans="1:4" ht="102">
      <c r="A976" s="4" t="s">
        <v>3155</v>
      </c>
      <c r="B976" s="8">
        <v>3150102</v>
      </c>
      <c r="C976" s="9" t="s">
        <v>3884</v>
      </c>
      <c r="D976" s="10">
        <v>79</v>
      </c>
    </row>
    <row r="977" spans="1:4" ht="51">
      <c r="A977" s="4" t="s">
        <v>3155</v>
      </c>
      <c r="B977" s="5" t="s">
        <v>1883</v>
      </c>
      <c r="C977" s="6" t="s">
        <v>1917</v>
      </c>
      <c r="D977" s="7">
        <v>25</v>
      </c>
    </row>
    <row r="978" spans="1:4" ht="89.25">
      <c r="A978" s="4" t="s">
        <v>3155</v>
      </c>
      <c r="B978" s="8">
        <v>3150105</v>
      </c>
      <c r="C978" s="9" t="s">
        <v>3201</v>
      </c>
      <c r="D978" s="10">
        <v>25</v>
      </c>
    </row>
    <row r="979" spans="1:4" ht="51">
      <c r="A979" s="4" t="s">
        <v>3155</v>
      </c>
      <c r="B979" s="5" t="s">
        <v>3760</v>
      </c>
      <c r="C979" s="6" t="s">
        <v>3158</v>
      </c>
      <c r="D979" s="7">
        <v>1506</v>
      </c>
    </row>
    <row r="980" spans="1:4" ht="63.75">
      <c r="A980" s="4" t="s">
        <v>3155</v>
      </c>
      <c r="B980" s="8">
        <v>3150103</v>
      </c>
      <c r="C980" s="9" t="s">
        <v>4345</v>
      </c>
      <c r="D980" s="10">
        <v>0</v>
      </c>
    </row>
    <row r="981" spans="1:4" ht="76.5">
      <c r="A981" s="4" t="s">
        <v>3155</v>
      </c>
      <c r="B981" s="8">
        <v>3150104</v>
      </c>
      <c r="C981" s="9" t="s">
        <v>4497</v>
      </c>
      <c r="D981" s="10">
        <v>0</v>
      </c>
    </row>
    <row r="982" spans="1:4" ht="25.5">
      <c r="A982" s="4" t="s">
        <v>3155</v>
      </c>
      <c r="B982" s="8">
        <v>3150107</v>
      </c>
      <c r="C982" s="9" t="s">
        <v>1939</v>
      </c>
      <c r="D982" s="10">
        <v>932</v>
      </c>
    </row>
    <row r="983" spans="1:4" ht="38.25">
      <c r="A983" s="4" t="s">
        <v>3155</v>
      </c>
      <c r="B983" s="8">
        <v>3150109</v>
      </c>
      <c r="C983" s="9" t="s">
        <v>1184</v>
      </c>
      <c r="D983" s="10">
        <v>574</v>
      </c>
    </row>
    <row r="984" spans="1:4" ht="25.5">
      <c r="A984" s="4" t="s">
        <v>3155</v>
      </c>
      <c r="B984" s="5" t="s">
        <v>1277</v>
      </c>
      <c r="C984" s="6" t="s">
        <v>2640</v>
      </c>
      <c r="D984" s="7">
        <v>0</v>
      </c>
    </row>
    <row r="985" spans="1:4" ht="51">
      <c r="A985" s="4" t="s">
        <v>3155</v>
      </c>
      <c r="B985" s="5" t="s">
        <v>3270</v>
      </c>
      <c r="C985" s="6" t="s">
        <v>1288</v>
      </c>
      <c r="D985" s="7">
        <v>0</v>
      </c>
    </row>
    <row r="986" spans="1:4" ht="76.5">
      <c r="A986" s="4" t="s">
        <v>3155</v>
      </c>
      <c r="B986" s="8">
        <v>3150108</v>
      </c>
      <c r="C986" s="9" t="s">
        <v>2512</v>
      </c>
      <c r="D986" s="10">
        <v>0</v>
      </c>
    </row>
    <row r="987" spans="1:4" ht="25.5">
      <c r="A987" s="4" t="s">
        <v>3155</v>
      </c>
      <c r="B987" s="8">
        <v>3150110</v>
      </c>
      <c r="C987" s="9" t="s">
        <v>2629</v>
      </c>
      <c r="D987" s="10">
        <v>0</v>
      </c>
    </row>
    <row r="988" spans="1:4" ht="38.25">
      <c r="A988" s="4" t="s">
        <v>3155</v>
      </c>
      <c r="B988" s="5" t="s">
        <v>2657</v>
      </c>
      <c r="C988" s="6" t="s">
        <v>3715</v>
      </c>
      <c r="D988" s="7">
        <v>0</v>
      </c>
    </row>
    <row r="989" spans="1:4" ht="25.5">
      <c r="A989" s="4" t="s">
        <v>3155</v>
      </c>
      <c r="B989" s="8">
        <v>3101019</v>
      </c>
      <c r="C989" s="9" t="s">
        <v>2406</v>
      </c>
      <c r="D989" s="10">
        <v>0</v>
      </c>
    </row>
    <row r="990" spans="1:4" ht="76.5">
      <c r="A990" s="4" t="s">
        <v>2103</v>
      </c>
      <c r="B990" s="5" t="s">
        <v>2464</v>
      </c>
      <c r="C990" s="6" t="s">
        <v>2564</v>
      </c>
      <c r="D990" s="7">
        <v>0</v>
      </c>
    </row>
    <row r="991" spans="1:4" ht="38.25">
      <c r="A991" s="4" t="s">
        <v>3155</v>
      </c>
      <c r="B991" s="5" t="s">
        <v>3006</v>
      </c>
      <c r="C991" s="6" t="s">
        <v>3797</v>
      </c>
      <c r="D991" s="7">
        <v>0</v>
      </c>
    </row>
    <row r="992" spans="1:4" ht="51">
      <c r="A992" s="4" t="s">
        <v>3155</v>
      </c>
      <c r="B992" s="8">
        <v>4650101</v>
      </c>
      <c r="C992" s="9" t="s">
        <v>1852</v>
      </c>
      <c r="D992" s="10">
        <v>0</v>
      </c>
    </row>
    <row r="993" spans="1:4" ht="38.25">
      <c r="A993" s="4" t="s">
        <v>3155</v>
      </c>
      <c r="B993" s="5" t="s">
        <v>3218</v>
      </c>
      <c r="C993" s="6" t="s">
        <v>1970</v>
      </c>
      <c r="D993" s="7">
        <v>0</v>
      </c>
    </row>
    <row r="994" spans="1:4" ht="51">
      <c r="A994" s="4" t="s">
        <v>3155</v>
      </c>
      <c r="B994" s="8">
        <v>3200101</v>
      </c>
      <c r="C994" s="9" t="s">
        <v>3676</v>
      </c>
      <c r="D994" s="10">
        <v>0</v>
      </c>
    </row>
    <row r="995" spans="1:4" ht="63.75">
      <c r="A995" s="4" t="s">
        <v>3155</v>
      </c>
      <c r="B995" s="8">
        <v>3200102</v>
      </c>
      <c r="C995" s="9" t="s">
        <v>3832</v>
      </c>
      <c r="D995" s="10">
        <v>0</v>
      </c>
    </row>
    <row r="996" spans="1:4" ht="51">
      <c r="A996" s="4" t="s">
        <v>3155</v>
      </c>
      <c r="B996" s="8">
        <v>3200103</v>
      </c>
      <c r="C996" s="9" t="s">
        <v>2696</v>
      </c>
      <c r="D996" s="10">
        <v>0</v>
      </c>
    </row>
    <row r="997" spans="1:4" ht="63.75">
      <c r="A997" s="4" t="s">
        <v>2103</v>
      </c>
      <c r="B997" s="5" t="s">
        <v>2553</v>
      </c>
      <c r="C997" s="6" t="s">
        <v>4447</v>
      </c>
      <c r="D997" s="7">
        <v>5232</v>
      </c>
    </row>
    <row r="998" spans="1:4" ht="51">
      <c r="A998" s="4" t="s">
        <v>3155</v>
      </c>
      <c r="B998" s="5" t="s">
        <v>3759</v>
      </c>
      <c r="C998" s="6" t="s">
        <v>1823</v>
      </c>
      <c r="D998" s="7">
        <v>6592</v>
      </c>
    </row>
    <row r="999" spans="1:4" ht="38.25">
      <c r="A999" s="4" t="s">
        <v>3155</v>
      </c>
      <c r="B999" s="5" t="s">
        <v>4548</v>
      </c>
      <c r="C999" s="6" t="s">
        <v>2053</v>
      </c>
      <c r="D999" s="7">
        <v>0</v>
      </c>
    </row>
    <row r="1000" spans="1:4" ht="51">
      <c r="A1000" s="4" t="s">
        <v>3155</v>
      </c>
      <c r="B1000" s="8">
        <v>4700101</v>
      </c>
      <c r="C1000" s="9" t="s">
        <v>2060</v>
      </c>
      <c r="D1000" s="10">
        <v>0</v>
      </c>
    </row>
    <row r="1001" spans="1:4" ht="63.75">
      <c r="A1001" s="4" t="s">
        <v>3155</v>
      </c>
      <c r="B1001" s="5" t="s">
        <v>2416</v>
      </c>
      <c r="C1001" s="6" t="s">
        <v>1310</v>
      </c>
      <c r="D1001" s="7">
        <v>6592</v>
      </c>
    </row>
    <row r="1002" spans="1:4" ht="89.25">
      <c r="A1002" s="4" t="s">
        <v>3155</v>
      </c>
      <c r="B1002" s="5" t="s">
        <v>3285</v>
      </c>
      <c r="C1002" s="6" t="s">
        <v>3692</v>
      </c>
      <c r="D1002" s="7">
        <v>2</v>
      </c>
    </row>
    <row r="1003" spans="1:4" ht="51">
      <c r="A1003" s="4" t="s">
        <v>3155</v>
      </c>
      <c r="B1003" s="8">
        <v>4500111</v>
      </c>
      <c r="C1003" s="9" t="s">
        <v>1284</v>
      </c>
      <c r="D1003" s="10">
        <v>2</v>
      </c>
    </row>
    <row r="1004" spans="1:4" ht="63.75">
      <c r="A1004" s="4" t="s">
        <v>3155</v>
      </c>
      <c r="B1004" s="8">
        <v>4500113</v>
      </c>
      <c r="C1004" s="9" t="s">
        <v>1250</v>
      </c>
      <c r="D1004" s="10">
        <v>0</v>
      </c>
    </row>
    <row r="1005" spans="1:4" ht="102">
      <c r="A1005" s="4" t="s">
        <v>3155</v>
      </c>
      <c r="B1005" s="8">
        <v>4500115</v>
      </c>
      <c r="C1005" s="9" t="s">
        <v>1938</v>
      </c>
      <c r="D1005" s="10">
        <v>0</v>
      </c>
    </row>
    <row r="1006" spans="1:4" ht="51">
      <c r="A1006" s="4" t="s">
        <v>3155</v>
      </c>
      <c r="B1006" s="5" t="s">
        <v>4376</v>
      </c>
      <c r="C1006" s="6" t="s">
        <v>1891</v>
      </c>
      <c r="D1006" s="7">
        <v>441</v>
      </c>
    </row>
    <row r="1007" spans="1:4" ht="89.25">
      <c r="A1007" s="4" t="s">
        <v>3155</v>
      </c>
      <c r="B1007" s="5" t="s">
        <v>2414</v>
      </c>
      <c r="C1007" s="6" t="s">
        <v>3244</v>
      </c>
      <c r="D1007" s="7">
        <v>0</v>
      </c>
    </row>
    <row r="1008" spans="1:4" ht="89.25">
      <c r="A1008" s="4" t="s">
        <v>3155</v>
      </c>
      <c r="B1008" s="8">
        <v>4700314</v>
      </c>
      <c r="C1008" s="9" t="s">
        <v>4478</v>
      </c>
      <c r="D1008" s="10">
        <v>0</v>
      </c>
    </row>
    <row r="1009" spans="1:4" ht="89.25">
      <c r="A1009" s="4" t="s">
        <v>3155</v>
      </c>
      <c r="B1009" s="8">
        <v>4700401</v>
      </c>
      <c r="C1009" s="9" t="s">
        <v>3849</v>
      </c>
      <c r="D1009" s="10">
        <v>0</v>
      </c>
    </row>
    <row r="1010" spans="1:4" ht="102">
      <c r="A1010" s="4" t="s">
        <v>3155</v>
      </c>
      <c r="B1010" s="8">
        <v>4700402</v>
      </c>
      <c r="C1010" s="9" t="s">
        <v>2005</v>
      </c>
      <c r="D1010" s="10">
        <v>0</v>
      </c>
    </row>
    <row r="1011" spans="1:4" ht="140.25">
      <c r="A1011" s="4" t="s">
        <v>3155</v>
      </c>
      <c r="B1011" s="8">
        <v>4700403</v>
      </c>
      <c r="C1011" s="9" t="s">
        <v>3000</v>
      </c>
      <c r="D1011" s="10">
        <v>0</v>
      </c>
    </row>
    <row r="1012" spans="1:4" ht="165.75">
      <c r="A1012" s="4" t="s">
        <v>3155</v>
      </c>
      <c r="B1012" s="8">
        <v>4700404</v>
      </c>
      <c r="C1012" s="9" t="s">
        <v>2499</v>
      </c>
      <c r="D1012" s="10">
        <v>0</v>
      </c>
    </row>
    <row r="1013" spans="1:4" ht="114.75">
      <c r="A1013" s="4" t="s">
        <v>3155</v>
      </c>
      <c r="B1013" s="8">
        <v>4700405</v>
      </c>
      <c r="C1013" s="9" t="s">
        <v>2656</v>
      </c>
      <c r="D1013" s="10">
        <v>0</v>
      </c>
    </row>
    <row r="1014" spans="1:4" ht="165.75">
      <c r="A1014" s="4" t="s">
        <v>3155</v>
      </c>
      <c r="B1014" s="8">
        <v>4700409</v>
      </c>
      <c r="C1014" s="9" t="s">
        <v>2499</v>
      </c>
      <c r="D1014" s="10">
        <v>0</v>
      </c>
    </row>
    <row r="1015" spans="1:4" ht="63.75">
      <c r="A1015" s="4" t="s">
        <v>3155</v>
      </c>
      <c r="B1015" s="5" t="s">
        <v>1856</v>
      </c>
      <c r="C1015" s="6" t="s">
        <v>2556</v>
      </c>
      <c r="D1015" s="7">
        <v>441</v>
      </c>
    </row>
    <row r="1016" spans="1:4" ht="140.25">
      <c r="A1016" s="4" t="s">
        <v>3155</v>
      </c>
      <c r="B1016" s="5" t="s">
        <v>3804</v>
      </c>
      <c r="C1016" s="6" t="s">
        <v>1274</v>
      </c>
      <c r="D1016" s="7">
        <v>0</v>
      </c>
    </row>
    <row r="1017" spans="1:4" ht="89.25">
      <c r="A1017" s="4" t="s">
        <v>3155</v>
      </c>
      <c r="B1017" s="8">
        <v>4700406</v>
      </c>
      <c r="C1017" s="9" t="s">
        <v>2423</v>
      </c>
      <c r="D1017" s="10">
        <v>0</v>
      </c>
    </row>
    <row r="1018" spans="1:4" ht="102">
      <c r="A1018" s="4" t="s">
        <v>3155</v>
      </c>
      <c r="B1018" s="8">
        <v>4700407</v>
      </c>
      <c r="C1018" s="9" t="s">
        <v>4402</v>
      </c>
      <c r="D1018" s="10">
        <v>0</v>
      </c>
    </row>
    <row r="1019" spans="1:4" ht="140.25">
      <c r="A1019" s="4" t="s">
        <v>3155</v>
      </c>
      <c r="B1019" s="8">
        <v>4700408</v>
      </c>
      <c r="C1019" s="9" t="s">
        <v>4388</v>
      </c>
      <c r="D1019" s="10">
        <v>0</v>
      </c>
    </row>
    <row r="1020" spans="1:4" ht="114.75">
      <c r="A1020" s="4" t="s">
        <v>3155</v>
      </c>
      <c r="B1020" s="8">
        <v>4700410</v>
      </c>
      <c r="C1020" s="9" t="s">
        <v>2606</v>
      </c>
      <c r="D1020" s="10">
        <v>0</v>
      </c>
    </row>
    <row r="1021" spans="1:4" ht="102">
      <c r="A1021" s="4" t="s">
        <v>3155</v>
      </c>
      <c r="B1021" s="5" t="s">
        <v>1815</v>
      </c>
      <c r="C1021" s="6" t="s">
        <v>3698</v>
      </c>
      <c r="D1021" s="7">
        <v>0</v>
      </c>
    </row>
    <row r="1022" spans="1:4" ht="114.75">
      <c r="A1022" s="4" t="s">
        <v>3155</v>
      </c>
      <c r="B1022" s="8">
        <v>4700315</v>
      </c>
      <c r="C1022" s="9" t="s">
        <v>3761</v>
      </c>
      <c r="D1022" s="10">
        <v>0</v>
      </c>
    </row>
    <row r="1023" spans="1:4" ht="153">
      <c r="A1023" s="4" t="s">
        <v>3155</v>
      </c>
      <c r="B1023" s="5" t="s">
        <v>3630</v>
      </c>
      <c r="C1023" s="6" t="s">
        <v>3633</v>
      </c>
      <c r="D1023" s="7">
        <v>0</v>
      </c>
    </row>
    <row r="1024" spans="1:4" ht="165.75">
      <c r="A1024" s="4" t="s">
        <v>3155</v>
      </c>
      <c r="B1024" s="8">
        <v>4700316</v>
      </c>
      <c r="C1024" s="9" t="s">
        <v>3886</v>
      </c>
      <c r="D1024" s="10">
        <v>0</v>
      </c>
    </row>
    <row r="1025" spans="1:4" ht="153">
      <c r="A1025" s="4" t="s">
        <v>3155</v>
      </c>
      <c r="B1025" s="5" t="s">
        <v>1840</v>
      </c>
      <c r="C1025" s="6" t="s">
        <v>4566</v>
      </c>
      <c r="D1025" s="7">
        <v>40</v>
      </c>
    </row>
    <row r="1026" spans="1:4" ht="165.75">
      <c r="A1026" s="4" t="s">
        <v>3155</v>
      </c>
      <c r="B1026" s="8">
        <v>4700317</v>
      </c>
      <c r="C1026" s="9" t="s">
        <v>3735</v>
      </c>
      <c r="D1026" s="10">
        <v>40</v>
      </c>
    </row>
    <row r="1027" spans="1:4" ht="178.5">
      <c r="A1027" s="4" t="s">
        <v>3155</v>
      </c>
      <c r="B1027" s="5" t="s">
        <v>2607</v>
      </c>
      <c r="C1027" s="6" t="s">
        <v>3217</v>
      </c>
      <c r="D1027" s="7">
        <v>0</v>
      </c>
    </row>
    <row r="1028" spans="1:4" ht="153">
      <c r="A1028" s="4" t="s">
        <v>3155</v>
      </c>
      <c r="B1028" s="8">
        <v>4700318</v>
      </c>
      <c r="C1028" s="9" t="s">
        <v>1968</v>
      </c>
      <c r="D1028" s="10">
        <v>0</v>
      </c>
    </row>
    <row r="1029" spans="1:4" ht="127.5">
      <c r="A1029" s="4" t="s">
        <v>3155</v>
      </c>
      <c r="B1029" s="5" t="s">
        <v>4366</v>
      </c>
      <c r="C1029" s="6" t="s">
        <v>3668</v>
      </c>
      <c r="D1029" s="7">
        <v>0</v>
      </c>
    </row>
    <row r="1030" spans="1:4" ht="114.75">
      <c r="A1030" s="4" t="s">
        <v>3155</v>
      </c>
      <c r="B1030" s="8">
        <v>4700319</v>
      </c>
      <c r="C1030" s="9" t="s">
        <v>3672</v>
      </c>
      <c r="D1030" s="10">
        <v>0</v>
      </c>
    </row>
    <row r="1031" spans="1:4" ht="63.75">
      <c r="A1031" s="4" t="s">
        <v>3155</v>
      </c>
      <c r="B1031" s="5" t="s">
        <v>3793</v>
      </c>
      <c r="C1031" s="6" t="s">
        <v>2428</v>
      </c>
      <c r="D1031" s="7">
        <v>401</v>
      </c>
    </row>
    <row r="1032" spans="1:4" ht="63.75">
      <c r="A1032" s="4" t="s">
        <v>3155</v>
      </c>
      <c r="B1032" s="8">
        <v>4700301</v>
      </c>
      <c r="C1032" s="9" t="s">
        <v>4389</v>
      </c>
      <c r="D1032" s="10">
        <v>0</v>
      </c>
    </row>
    <row r="1033" spans="1:4" ht="38.25">
      <c r="A1033" s="4" t="s">
        <v>3155</v>
      </c>
      <c r="B1033" s="8">
        <v>4700302</v>
      </c>
      <c r="C1033" s="9" t="s">
        <v>4414</v>
      </c>
      <c r="D1033" s="10">
        <v>0</v>
      </c>
    </row>
    <row r="1034" spans="1:4" ht="89.25">
      <c r="A1034" s="4" t="s">
        <v>3155</v>
      </c>
      <c r="B1034" s="8">
        <v>4700303</v>
      </c>
      <c r="C1034" s="9" t="s">
        <v>1873</v>
      </c>
      <c r="D1034" s="10">
        <v>0</v>
      </c>
    </row>
    <row r="1035" spans="1:4" ht="89.25">
      <c r="A1035" s="4" t="s">
        <v>3155</v>
      </c>
      <c r="B1035" s="8">
        <v>4700304</v>
      </c>
      <c r="C1035" s="9" t="s">
        <v>3161</v>
      </c>
      <c r="D1035" s="10">
        <v>0</v>
      </c>
    </row>
    <row r="1036" spans="1:4" ht="102">
      <c r="A1036" s="4" t="s">
        <v>3155</v>
      </c>
      <c r="B1036" s="8">
        <v>4700305</v>
      </c>
      <c r="C1036" s="9" t="s">
        <v>4573</v>
      </c>
      <c r="D1036" s="10">
        <v>0</v>
      </c>
    </row>
    <row r="1037" spans="1:4" ht="63.75">
      <c r="A1037" s="4" t="s">
        <v>3155</v>
      </c>
      <c r="B1037" s="8">
        <v>4700306</v>
      </c>
      <c r="C1037" s="9" t="s">
        <v>4457</v>
      </c>
      <c r="D1037" s="10">
        <v>0</v>
      </c>
    </row>
    <row r="1038" spans="1:4" ht="76.5">
      <c r="A1038" s="4" t="s">
        <v>3155</v>
      </c>
      <c r="B1038" s="8">
        <v>4700309</v>
      </c>
      <c r="C1038" s="9" t="s">
        <v>1223</v>
      </c>
      <c r="D1038" s="10">
        <v>0</v>
      </c>
    </row>
    <row r="1039" spans="1:4" ht="89.25">
      <c r="A1039" s="4" t="s">
        <v>3155</v>
      </c>
      <c r="B1039" s="8">
        <v>4700311</v>
      </c>
      <c r="C1039" s="9" t="s">
        <v>2397</v>
      </c>
      <c r="D1039" s="10">
        <v>401</v>
      </c>
    </row>
    <row r="1040" spans="1:4" ht="114.75">
      <c r="A1040" s="4" t="s">
        <v>3155</v>
      </c>
      <c r="B1040" s="8">
        <v>4700312</v>
      </c>
      <c r="C1040" s="9" t="s">
        <v>4384</v>
      </c>
      <c r="D1040" s="10">
        <v>0</v>
      </c>
    </row>
    <row r="1041" spans="1:4" ht="140.25">
      <c r="A1041" s="4" t="s">
        <v>3155</v>
      </c>
      <c r="B1041" s="8">
        <v>4700313</v>
      </c>
      <c r="C1041" s="9" t="s">
        <v>4544</v>
      </c>
      <c r="D1041" s="10">
        <v>0</v>
      </c>
    </row>
    <row r="1042" spans="1:4" ht="102">
      <c r="A1042" s="4" t="s">
        <v>3155</v>
      </c>
      <c r="B1042" s="8">
        <v>4750201</v>
      </c>
      <c r="C1042" s="9" t="s">
        <v>2102</v>
      </c>
      <c r="D1042" s="10">
        <v>0</v>
      </c>
    </row>
    <row r="1043" spans="1:4" ht="38.25">
      <c r="A1043" s="4" t="s">
        <v>3155</v>
      </c>
      <c r="B1043" s="5" t="s">
        <v>3825</v>
      </c>
      <c r="C1043" s="6" t="s">
        <v>1842</v>
      </c>
      <c r="D1043" s="7">
        <v>6143</v>
      </c>
    </row>
    <row r="1044" spans="1:4" ht="76.5">
      <c r="A1044" s="4" t="s">
        <v>3155</v>
      </c>
      <c r="B1044" s="5" t="s">
        <v>3686</v>
      </c>
      <c r="C1044" s="6" t="s">
        <v>1876</v>
      </c>
      <c r="D1044" s="7">
        <v>0</v>
      </c>
    </row>
    <row r="1045" spans="1:4" ht="63.75">
      <c r="A1045" s="4" t="s">
        <v>3155</v>
      </c>
      <c r="B1045" s="8">
        <v>4700325</v>
      </c>
      <c r="C1045" s="9" t="s">
        <v>2604</v>
      </c>
      <c r="D1045" s="10">
        <v>0</v>
      </c>
    </row>
    <row r="1046" spans="1:4" ht="102">
      <c r="A1046" s="4" t="s">
        <v>3155</v>
      </c>
      <c r="B1046" s="8">
        <v>4700411</v>
      </c>
      <c r="C1046" s="9" t="s">
        <v>3814</v>
      </c>
      <c r="D1046" s="10">
        <v>0</v>
      </c>
    </row>
    <row r="1047" spans="1:4" ht="51">
      <c r="A1047" s="4" t="s">
        <v>3155</v>
      </c>
      <c r="B1047" s="5" t="s">
        <v>2462</v>
      </c>
      <c r="C1047" s="6" t="s">
        <v>3246</v>
      </c>
      <c r="D1047" s="7">
        <v>6143</v>
      </c>
    </row>
    <row r="1048" spans="1:4" ht="127.5">
      <c r="A1048" s="4" t="s">
        <v>3155</v>
      </c>
      <c r="B1048" s="5" t="s">
        <v>2671</v>
      </c>
      <c r="C1048" s="6" t="s">
        <v>4407</v>
      </c>
      <c r="D1048" s="7">
        <v>0</v>
      </c>
    </row>
    <row r="1049" spans="1:4" ht="89.25">
      <c r="A1049" s="4" t="s">
        <v>3155</v>
      </c>
      <c r="B1049" s="5" t="s">
        <v>4444</v>
      </c>
      <c r="C1049" s="6" t="s">
        <v>3653</v>
      </c>
      <c r="D1049" s="7">
        <v>3030</v>
      </c>
    </row>
    <row r="1050" spans="1:4" ht="63.75">
      <c r="A1050" s="4" t="s">
        <v>3155</v>
      </c>
      <c r="B1050" s="8">
        <v>4700320</v>
      </c>
      <c r="C1050" s="9" t="s">
        <v>4382</v>
      </c>
      <c r="D1050" s="10">
        <v>3030</v>
      </c>
    </row>
    <row r="1051" spans="1:4" ht="140.25">
      <c r="A1051" s="4" t="s">
        <v>3155</v>
      </c>
      <c r="B1051" s="5" t="s">
        <v>3706</v>
      </c>
      <c r="C1051" s="6" t="s">
        <v>3231</v>
      </c>
      <c r="D1051" s="7">
        <v>0</v>
      </c>
    </row>
    <row r="1052" spans="1:4" ht="114.75">
      <c r="A1052" s="4" t="s">
        <v>3155</v>
      </c>
      <c r="B1052" s="8">
        <v>4700321</v>
      </c>
      <c r="C1052" s="9" t="s">
        <v>4482</v>
      </c>
      <c r="D1052" s="10">
        <v>0</v>
      </c>
    </row>
    <row r="1053" spans="1:4" ht="140.25">
      <c r="A1053" s="4" t="s">
        <v>3155</v>
      </c>
      <c r="B1053" s="5" t="s">
        <v>3009</v>
      </c>
      <c r="C1053" s="6" t="s">
        <v>3859</v>
      </c>
      <c r="D1053" s="7">
        <v>0</v>
      </c>
    </row>
    <row r="1054" spans="1:4" ht="114.75">
      <c r="A1054" s="4" t="s">
        <v>3155</v>
      </c>
      <c r="B1054" s="8">
        <v>4700322</v>
      </c>
      <c r="C1054" s="9" t="s">
        <v>3680</v>
      </c>
      <c r="D1054" s="10">
        <v>0</v>
      </c>
    </row>
    <row r="1055" spans="1:4" ht="165.75">
      <c r="A1055" s="4" t="s">
        <v>3155</v>
      </c>
      <c r="B1055" s="5" t="s">
        <v>3237</v>
      </c>
      <c r="C1055" s="6" t="s">
        <v>4498</v>
      </c>
      <c r="D1055" s="7">
        <v>0</v>
      </c>
    </row>
    <row r="1056" spans="1:4" ht="127.5">
      <c r="A1056" s="4" t="s">
        <v>3155</v>
      </c>
      <c r="B1056" s="8">
        <v>4700323</v>
      </c>
      <c r="C1056" s="9" t="s">
        <v>2110</v>
      </c>
      <c r="D1056" s="10">
        <v>0</v>
      </c>
    </row>
    <row r="1057" spans="1:4" ht="114.75">
      <c r="A1057" s="4" t="s">
        <v>3155</v>
      </c>
      <c r="B1057" s="5" t="s">
        <v>3723</v>
      </c>
      <c r="C1057" s="6" t="s">
        <v>2004</v>
      </c>
      <c r="D1057" s="7">
        <v>2708</v>
      </c>
    </row>
    <row r="1058" spans="1:4" ht="89.25">
      <c r="A1058" s="4" t="s">
        <v>3155</v>
      </c>
      <c r="B1058" s="8">
        <v>4700324</v>
      </c>
      <c r="C1058" s="9" t="s">
        <v>3795</v>
      </c>
      <c r="D1058" s="10">
        <v>2708</v>
      </c>
    </row>
    <row r="1059" spans="1:4" ht="63.75">
      <c r="A1059" s="4" t="s">
        <v>3155</v>
      </c>
      <c r="B1059" s="5" t="s">
        <v>3862</v>
      </c>
      <c r="C1059" s="6" t="s">
        <v>3262</v>
      </c>
      <c r="D1059" s="7">
        <v>405</v>
      </c>
    </row>
    <row r="1060" spans="1:4" ht="191.25">
      <c r="A1060" s="4" t="s">
        <v>3155</v>
      </c>
      <c r="B1060" s="8">
        <v>4700310</v>
      </c>
      <c r="C1060" s="9" t="s">
        <v>1994</v>
      </c>
      <c r="D1060" s="10">
        <v>405</v>
      </c>
    </row>
    <row r="1061" spans="1:4" ht="63.75">
      <c r="A1061" s="4" t="s">
        <v>3155</v>
      </c>
      <c r="B1061" s="5" t="s">
        <v>4393</v>
      </c>
      <c r="C1061" s="6" t="s">
        <v>4500</v>
      </c>
      <c r="D1061" s="7">
        <v>6</v>
      </c>
    </row>
    <row r="1062" spans="1:4" ht="76.5">
      <c r="A1062" s="4" t="s">
        <v>3155</v>
      </c>
      <c r="B1062" s="8">
        <v>4700201</v>
      </c>
      <c r="C1062" s="9" t="s">
        <v>3156</v>
      </c>
      <c r="D1062" s="10">
        <v>6</v>
      </c>
    </row>
    <row r="1063" spans="1:4" ht="38.25">
      <c r="A1063" s="4" t="s">
        <v>3155</v>
      </c>
      <c r="B1063" s="5" t="s">
        <v>1967</v>
      </c>
      <c r="C1063" s="6" t="s">
        <v>3844</v>
      </c>
      <c r="D1063" s="7">
        <v>1360</v>
      </c>
    </row>
    <row r="1064" spans="1:4" ht="38.25">
      <c r="A1064" s="4" t="s">
        <v>3155</v>
      </c>
      <c r="B1064" s="5" t="s">
        <v>1224</v>
      </c>
      <c r="C1064" s="6" t="s">
        <v>2590</v>
      </c>
      <c r="D1064" s="7">
        <v>32</v>
      </c>
    </row>
    <row r="1065" spans="1:4" ht="51">
      <c r="A1065" s="4" t="s">
        <v>3155</v>
      </c>
      <c r="B1065" s="8">
        <v>3250101</v>
      </c>
      <c r="C1065" s="9" t="s">
        <v>3266</v>
      </c>
      <c r="D1065" s="10">
        <v>32</v>
      </c>
    </row>
    <row r="1066" spans="1:4" ht="63.75">
      <c r="A1066" s="4" t="s">
        <v>3155</v>
      </c>
      <c r="B1066" s="5" t="s">
        <v>2065</v>
      </c>
      <c r="C1066" s="6" t="s">
        <v>1850</v>
      </c>
      <c r="D1066" s="7">
        <v>1328</v>
      </c>
    </row>
    <row r="1067" spans="1:4" ht="76.5">
      <c r="A1067" s="4" t="s">
        <v>3155</v>
      </c>
      <c r="B1067" s="5" t="s">
        <v>1195</v>
      </c>
      <c r="C1067" s="6" t="s">
        <v>1299</v>
      </c>
      <c r="D1067" s="7">
        <v>0</v>
      </c>
    </row>
    <row r="1068" spans="1:4" ht="51">
      <c r="A1068" s="4" t="s">
        <v>3155</v>
      </c>
      <c r="B1068" s="8">
        <v>3250430</v>
      </c>
      <c r="C1068" s="9" t="s">
        <v>1186</v>
      </c>
      <c r="D1068" s="10">
        <v>0</v>
      </c>
    </row>
    <row r="1069" spans="1:4" ht="51">
      <c r="A1069" s="4" t="s">
        <v>3155</v>
      </c>
      <c r="B1069" s="5" t="s">
        <v>2509</v>
      </c>
      <c r="C1069" s="6" t="s">
        <v>2010</v>
      </c>
      <c r="D1069" s="7">
        <v>0</v>
      </c>
    </row>
    <row r="1070" spans="1:4" ht="38.25">
      <c r="A1070" s="4" t="s">
        <v>3155</v>
      </c>
      <c r="B1070" s="8">
        <v>3250431</v>
      </c>
      <c r="C1070" s="9" t="s">
        <v>3275</v>
      </c>
      <c r="D1070" s="10">
        <v>0</v>
      </c>
    </row>
    <row r="1071" spans="1:4" ht="51">
      <c r="A1071" s="4" t="s">
        <v>3155</v>
      </c>
      <c r="B1071" s="5" t="s">
        <v>2692</v>
      </c>
      <c r="C1071" s="6" t="s">
        <v>2496</v>
      </c>
      <c r="D1071" s="7">
        <v>42</v>
      </c>
    </row>
    <row r="1072" spans="1:4" ht="89.25">
      <c r="A1072" s="4" t="s">
        <v>3155</v>
      </c>
      <c r="B1072" s="5" t="s">
        <v>2669</v>
      </c>
      <c r="C1072" s="6" t="s">
        <v>2055</v>
      </c>
      <c r="D1072" s="7">
        <v>0</v>
      </c>
    </row>
    <row r="1073" spans="1:4" ht="153">
      <c r="A1073" s="4" t="s">
        <v>3155</v>
      </c>
      <c r="B1073" s="5" t="s">
        <v>2574</v>
      </c>
      <c r="C1073" s="6" t="s">
        <v>1155</v>
      </c>
      <c r="D1073" s="7">
        <v>0</v>
      </c>
    </row>
    <row r="1074" spans="1:4" ht="89.25">
      <c r="A1074" s="4" t="s">
        <v>3155</v>
      </c>
      <c r="B1074" s="8">
        <v>3250501</v>
      </c>
      <c r="C1074" s="9" t="s">
        <v>3849</v>
      </c>
      <c r="D1074" s="10">
        <v>0</v>
      </c>
    </row>
    <row r="1075" spans="1:4" ht="102">
      <c r="A1075" s="4" t="s">
        <v>3155</v>
      </c>
      <c r="B1075" s="8">
        <v>3250502</v>
      </c>
      <c r="C1075" s="9" t="s">
        <v>2005</v>
      </c>
      <c r="D1075" s="10">
        <v>0</v>
      </c>
    </row>
    <row r="1076" spans="1:4" ht="140.25">
      <c r="A1076" s="4" t="s">
        <v>3155</v>
      </c>
      <c r="B1076" s="8">
        <v>3250503</v>
      </c>
      <c r="C1076" s="9" t="s">
        <v>3000</v>
      </c>
      <c r="D1076" s="10">
        <v>0</v>
      </c>
    </row>
    <row r="1077" spans="1:4" ht="165.75">
      <c r="A1077" s="4" t="s">
        <v>3155</v>
      </c>
      <c r="B1077" s="8">
        <v>3250504</v>
      </c>
      <c r="C1077" s="9" t="s">
        <v>2499</v>
      </c>
      <c r="D1077" s="10">
        <v>0</v>
      </c>
    </row>
    <row r="1078" spans="1:4" ht="114.75">
      <c r="A1078" s="4" t="s">
        <v>3155</v>
      </c>
      <c r="B1078" s="8">
        <v>3250505</v>
      </c>
      <c r="C1078" s="9" t="s">
        <v>2656</v>
      </c>
      <c r="D1078" s="10">
        <v>0</v>
      </c>
    </row>
    <row r="1079" spans="1:4" ht="102">
      <c r="A1079" s="4" t="s">
        <v>3155</v>
      </c>
      <c r="B1079" s="5" t="s">
        <v>3255</v>
      </c>
      <c r="C1079" s="6" t="s">
        <v>1982</v>
      </c>
      <c r="D1079" s="7">
        <v>0</v>
      </c>
    </row>
    <row r="1080" spans="1:4" ht="89.25">
      <c r="A1080" s="4" t="s">
        <v>3155</v>
      </c>
      <c r="B1080" s="8">
        <v>3250432</v>
      </c>
      <c r="C1080" s="9" t="s">
        <v>4517</v>
      </c>
      <c r="D1080" s="10">
        <v>0</v>
      </c>
    </row>
    <row r="1081" spans="1:4" ht="63.75">
      <c r="A1081" s="4" t="s">
        <v>3155</v>
      </c>
      <c r="B1081" s="5" t="s">
        <v>3650</v>
      </c>
      <c r="C1081" s="6" t="s">
        <v>1218</v>
      </c>
      <c r="D1081" s="7">
        <v>42</v>
      </c>
    </row>
    <row r="1082" spans="1:4" ht="140.25">
      <c r="A1082" s="4" t="s">
        <v>3155</v>
      </c>
      <c r="B1082" s="5" t="s">
        <v>1976</v>
      </c>
      <c r="C1082" s="6" t="s">
        <v>2453</v>
      </c>
      <c r="D1082" s="7">
        <v>0</v>
      </c>
    </row>
    <row r="1083" spans="1:4" ht="89.25">
      <c r="A1083" s="4" t="s">
        <v>3155</v>
      </c>
      <c r="B1083" s="8">
        <v>3250506</v>
      </c>
      <c r="C1083" s="9" t="s">
        <v>2423</v>
      </c>
      <c r="D1083" s="10">
        <v>0</v>
      </c>
    </row>
    <row r="1084" spans="1:4" ht="102">
      <c r="A1084" s="4" t="s">
        <v>3155</v>
      </c>
      <c r="B1084" s="8">
        <v>3250507</v>
      </c>
      <c r="C1084" s="9" t="s">
        <v>3658</v>
      </c>
      <c r="D1084" s="10">
        <v>0</v>
      </c>
    </row>
    <row r="1085" spans="1:4" ht="140.25">
      <c r="A1085" s="4" t="s">
        <v>3155</v>
      </c>
      <c r="B1085" s="8">
        <v>3250508</v>
      </c>
      <c r="C1085" s="9" t="s">
        <v>4388</v>
      </c>
      <c r="D1085" s="10">
        <v>0</v>
      </c>
    </row>
    <row r="1086" spans="1:4" ht="165.75">
      <c r="A1086" s="4" t="s">
        <v>3155</v>
      </c>
      <c r="B1086" s="8">
        <v>3250509</v>
      </c>
      <c r="C1086" s="9" t="s">
        <v>1235</v>
      </c>
      <c r="D1086" s="10">
        <v>0</v>
      </c>
    </row>
    <row r="1087" spans="1:4" ht="114.75">
      <c r="A1087" s="4" t="s">
        <v>3155</v>
      </c>
      <c r="B1087" s="8">
        <v>3250510</v>
      </c>
      <c r="C1087" s="9" t="s">
        <v>2606</v>
      </c>
      <c r="D1087" s="10">
        <v>0</v>
      </c>
    </row>
    <row r="1088" spans="1:4" ht="102">
      <c r="A1088" s="4" t="s">
        <v>3155</v>
      </c>
      <c r="B1088" s="5" t="s">
        <v>2537</v>
      </c>
      <c r="C1088" s="6" t="s">
        <v>1920</v>
      </c>
      <c r="D1088" s="7">
        <v>0</v>
      </c>
    </row>
    <row r="1089" spans="1:4" ht="114.75">
      <c r="A1089" s="4" t="s">
        <v>3155</v>
      </c>
      <c r="B1089" s="5" t="s">
        <v>3755</v>
      </c>
      <c r="C1089" s="6" t="s">
        <v>3659</v>
      </c>
      <c r="D1089" s="7">
        <v>0</v>
      </c>
    </row>
    <row r="1090" spans="1:4" ht="102">
      <c r="A1090" s="4" t="s">
        <v>3155</v>
      </c>
      <c r="B1090" s="8">
        <v>3250421</v>
      </c>
      <c r="C1090" s="9" t="s">
        <v>1889</v>
      </c>
      <c r="D1090" s="10">
        <v>0</v>
      </c>
    </row>
    <row r="1091" spans="1:4" ht="127.5">
      <c r="A1091" s="4" t="s">
        <v>3155</v>
      </c>
      <c r="B1091" s="5" t="s">
        <v>1280</v>
      </c>
      <c r="C1091" s="6" t="s">
        <v>2609</v>
      </c>
      <c r="D1091" s="7">
        <v>0</v>
      </c>
    </row>
    <row r="1092" spans="1:4" ht="114.75">
      <c r="A1092" s="4" t="s">
        <v>3155</v>
      </c>
      <c r="B1092" s="8">
        <v>3250422</v>
      </c>
      <c r="C1092" s="9" t="s">
        <v>4559</v>
      </c>
      <c r="D1092" s="10">
        <v>0</v>
      </c>
    </row>
    <row r="1093" spans="1:4" ht="102">
      <c r="A1093" s="4" t="s">
        <v>3155</v>
      </c>
      <c r="B1093" s="8">
        <v>3250423</v>
      </c>
      <c r="C1093" s="9" t="s">
        <v>3883</v>
      </c>
      <c r="D1093" s="10">
        <v>0</v>
      </c>
    </row>
    <row r="1094" spans="1:4" ht="114.75">
      <c r="A1094" s="4" t="s">
        <v>3155</v>
      </c>
      <c r="B1094" s="8">
        <v>3250424</v>
      </c>
      <c r="C1094" s="9" t="s">
        <v>4428</v>
      </c>
      <c r="D1094" s="10">
        <v>0</v>
      </c>
    </row>
    <row r="1095" spans="1:4" ht="102">
      <c r="A1095" s="4" t="s">
        <v>3155</v>
      </c>
      <c r="B1095" s="5" t="s">
        <v>2532</v>
      </c>
      <c r="C1095" s="6" t="s">
        <v>3188</v>
      </c>
      <c r="D1095" s="7">
        <v>0</v>
      </c>
    </row>
    <row r="1096" spans="1:4" ht="127.5">
      <c r="A1096" s="4" t="s">
        <v>3155</v>
      </c>
      <c r="B1096" s="8">
        <v>3250425</v>
      </c>
      <c r="C1096" s="9" t="s">
        <v>2002</v>
      </c>
      <c r="D1096" s="10">
        <v>0</v>
      </c>
    </row>
    <row r="1097" spans="1:4" ht="140.25">
      <c r="A1097" s="4" t="s">
        <v>3155</v>
      </c>
      <c r="B1097" s="8">
        <v>3250426</v>
      </c>
      <c r="C1097" s="9" t="s">
        <v>3870</v>
      </c>
      <c r="D1097" s="10">
        <v>0</v>
      </c>
    </row>
    <row r="1098" spans="1:4" ht="127.5">
      <c r="A1098" s="4" t="s">
        <v>3155</v>
      </c>
      <c r="B1098" s="8">
        <v>3250427</v>
      </c>
      <c r="C1098" s="9" t="s">
        <v>4439</v>
      </c>
      <c r="D1098" s="10">
        <v>0</v>
      </c>
    </row>
    <row r="1099" spans="1:4" ht="140.25">
      <c r="A1099" s="4" t="s">
        <v>3155</v>
      </c>
      <c r="B1099" s="8">
        <v>3250428</v>
      </c>
      <c r="C1099" s="9" t="s">
        <v>4536</v>
      </c>
      <c r="D1099" s="10">
        <v>0</v>
      </c>
    </row>
    <row r="1100" spans="1:4" ht="153">
      <c r="A1100" s="4" t="s">
        <v>3155</v>
      </c>
      <c r="B1100" s="5" t="s">
        <v>1833</v>
      </c>
      <c r="C1100" s="6" t="s">
        <v>2505</v>
      </c>
      <c r="D1100" s="7">
        <v>0</v>
      </c>
    </row>
    <row r="1101" spans="1:4" ht="114.75">
      <c r="A1101" s="4" t="s">
        <v>3155</v>
      </c>
      <c r="B1101" s="8">
        <v>3250416</v>
      </c>
      <c r="C1101" s="9" t="s">
        <v>1290</v>
      </c>
      <c r="D1101" s="10">
        <v>0</v>
      </c>
    </row>
    <row r="1102" spans="1:4" ht="153">
      <c r="A1102" s="4" t="s">
        <v>3155</v>
      </c>
      <c r="B1102" s="5" t="s">
        <v>2497</v>
      </c>
      <c r="C1102" s="6" t="s">
        <v>4534</v>
      </c>
      <c r="D1102" s="7">
        <v>0</v>
      </c>
    </row>
    <row r="1103" spans="1:4" ht="127.5">
      <c r="A1103" s="4" t="s">
        <v>3155</v>
      </c>
      <c r="B1103" s="8">
        <v>3250433</v>
      </c>
      <c r="C1103" s="9" t="s">
        <v>2396</v>
      </c>
      <c r="D1103" s="10">
        <v>0</v>
      </c>
    </row>
    <row r="1104" spans="1:4" ht="178.5">
      <c r="A1104" s="4" t="s">
        <v>3155</v>
      </c>
      <c r="B1104" s="5" t="s">
        <v>2544</v>
      </c>
      <c r="C1104" s="6" t="s">
        <v>1206</v>
      </c>
      <c r="D1104" s="7">
        <v>0</v>
      </c>
    </row>
    <row r="1105" spans="1:4" ht="38.25">
      <c r="A1105" s="4" t="s">
        <v>3155</v>
      </c>
      <c r="B1105" s="8">
        <v>3250407</v>
      </c>
      <c r="C1105" s="9" t="s">
        <v>3194</v>
      </c>
      <c r="D1105" s="10">
        <v>0</v>
      </c>
    </row>
    <row r="1106" spans="1:4" ht="127.5">
      <c r="A1106" s="4" t="s">
        <v>3155</v>
      </c>
      <c r="B1106" s="5" t="s">
        <v>1859</v>
      </c>
      <c r="C1106" s="6" t="s">
        <v>2035</v>
      </c>
      <c r="D1106" s="7">
        <v>0</v>
      </c>
    </row>
    <row r="1107" spans="1:4" ht="102">
      <c r="A1107" s="4" t="s">
        <v>3155</v>
      </c>
      <c r="B1107" s="8">
        <v>3250434</v>
      </c>
      <c r="C1107" s="9" t="s">
        <v>4450</v>
      </c>
      <c r="D1107" s="10">
        <v>0</v>
      </c>
    </row>
    <row r="1108" spans="1:4" ht="76.5">
      <c r="A1108" s="4" t="s">
        <v>3155</v>
      </c>
      <c r="B1108" s="5" t="s">
        <v>2573</v>
      </c>
      <c r="C1108" s="6" t="s">
        <v>3788</v>
      </c>
      <c r="D1108" s="7">
        <v>42</v>
      </c>
    </row>
    <row r="1109" spans="1:4" ht="89.25">
      <c r="A1109" s="4" t="s">
        <v>3155</v>
      </c>
      <c r="B1109" s="8">
        <v>3250420</v>
      </c>
      <c r="C1109" s="9" t="s">
        <v>4429</v>
      </c>
      <c r="D1109" s="10">
        <v>42</v>
      </c>
    </row>
    <row r="1110" spans="1:4" ht="127.5">
      <c r="A1110" s="4" t="s">
        <v>3155</v>
      </c>
      <c r="B1110" s="8">
        <v>3250429</v>
      </c>
      <c r="C1110" s="9" t="s">
        <v>2611</v>
      </c>
      <c r="D1110" s="10">
        <v>0</v>
      </c>
    </row>
    <row r="1111" spans="1:4" ht="51">
      <c r="A1111" s="4" t="s">
        <v>3155</v>
      </c>
      <c r="B1111" s="5" t="s">
        <v>2036</v>
      </c>
      <c r="C1111" s="6" t="s">
        <v>3180</v>
      </c>
      <c r="D1111" s="7">
        <v>1286</v>
      </c>
    </row>
    <row r="1112" spans="1:4" ht="89.25">
      <c r="A1112" s="4" t="s">
        <v>3155</v>
      </c>
      <c r="B1112" s="5" t="s">
        <v>3837</v>
      </c>
      <c r="C1112" s="6" t="s">
        <v>1903</v>
      </c>
      <c r="D1112" s="7">
        <v>0</v>
      </c>
    </row>
    <row r="1113" spans="1:4" ht="76.5">
      <c r="A1113" s="4" t="s">
        <v>3155</v>
      </c>
      <c r="B1113" s="8">
        <v>3250441</v>
      </c>
      <c r="C1113" s="9" t="s">
        <v>3170</v>
      </c>
      <c r="D1113" s="10">
        <v>0</v>
      </c>
    </row>
    <row r="1114" spans="1:4" ht="114.75">
      <c r="A1114" s="4" t="s">
        <v>3155</v>
      </c>
      <c r="B1114" s="8">
        <v>3250511</v>
      </c>
      <c r="C1114" s="9" t="s">
        <v>2399</v>
      </c>
      <c r="D1114" s="10">
        <v>0</v>
      </c>
    </row>
    <row r="1115" spans="1:4" ht="63.75">
      <c r="A1115" s="4" t="s">
        <v>3155</v>
      </c>
      <c r="B1115" s="5" t="s">
        <v>4340</v>
      </c>
      <c r="C1115" s="6" t="s">
        <v>2099</v>
      </c>
      <c r="D1115" s="7">
        <v>1286</v>
      </c>
    </row>
    <row r="1116" spans="1:4" ht="140.25">
      <c r="A1116" s="4" t="s">
        <v>3155</v>
      </c>
      <c r="B1116" s="5" t="s">
        <v>4365</v>
      </c>
      <c r="C1116" s="6" t="s">
        <v>3221</v>
      </c>
      <c r="D1116" s="7">
        <v>0</v>
      </c>
    </row>
    <row r="1117" spans="1:4" ht="102">
      <c r="A1117" s="4" t="s">
        <v>3155</v>
      </c>
      <c r="B1117" s="5" t="s">
        <v>4445</v>
      </c>
      <c r="C1117" s="6" t="s">
        <v>3252</v>
      </c>
      <c r="D1117" s="7">
        <v>0</v>
      </c>
    </row>
    <row r="1118" spans="1:4" ht="76.5">
      <c r="A1118" s="4" t="s">
        <v>3155</v>
      </c>
      <c r="B1118" s="8">
        <v>3250435</v>
      </c>
      <c r="C1118" s="9" t="s">
        <v>2530</v>
      </c>
      <c r="D1118" s="10">
        <v>0</v>
      </c>
    </row>
    <row r="1119" spans="1:4" ht="153">
      <c r="A1119" s="4" t="s">
        <v>3155</v>
      </c>
      <c r="B1119" s="5" t="s">
        <v>1220</v>
      </c>
      <c r="C1119" s="6" t="s">
        <v>3204</v>
      </c>
      <c r="D1119" s="7">
        <v>0</v>
      </c>
    </row>
    <row r="1120" spans="1:4" ht="127.5">
      <c r="A1120" s="4" t="s">
        <v>3155</v>
      </c>
      <c r="B1120" s="8">
        <v>3250436</v>
      </c>
      <c r="C1120" s="9" t="s">
        <v>2459</v>
      </c>
      <c r="D1120" s="10">
        <v>0</v>
      </c>
    </row>
    <row r="1121" spans="1:4" ht="153">
      <c r="A1121" s="4" t="s">
        <v>3155</v>
      </c>
      <c r="B1121" s="5" t="s">
        <v>4324</v>
      </c>
      <c r="C1121" s="6" t="s">
        <v>2598</v>
      </c>
      <c r="D1121" s="7">
        <v>0</v>
      </c>
    </row>
    <row r="1122" spans="1:4" ht="127.5">
      <c r="A1122" s="4" t="s">
        <v>3155</v>
      </c>
      <c r="B1122" s="8">
        <v>3250437</v>
      </c>
      <c r="C1122" s="9" t="s">
        <v>2482</v>
      </c>
      <c r="D1122" s="10">
        <v>0</v>
      </c>
    </row>
    <row r="1123" spans="1:4" ht="178.5">
      <c r="A1123" s="4" t="s">
        <v>3155</v>
      </c>
      <c r="B1123" s="5" t="s">
        <v>2430</v>
      </c>
      <c r="C1123" s="6" t="s">
        <v>4327</v>
      </c>
      <c r="D1123" s="7">
        <v>1282</v>
      </c>
    </row>
    <row r="1124" spans="1:4" ht="153">
      <c r="A1124" s="4" t="s">
        <v>3155</v>
      </c>
      <c r="B1124" s="8">
        <v>3250438</v>
      </c>
      <c r="C1124" s="9" t="s">
        <v>4479</v>
      </c>
      <c r="D1124" s="10">
        <v>1282</v>
      </c>
    </row>
    <row r="1125" spans="1:4" ht="127.5">
      <c r="A1125" s="4" t="s">
        <v>3155</v>
      </c>
      <c r="B1125" s="5" t="s">
        <v>4370</v>
      </c>
      <c r="C1125" s="6" t="s">
        <v>2043</v>
      </c>
      <c r="D1125" s="7">
        <v>0</v>
      </c>
    </row>
    <row r="1126" spans="1:4" ht="127.5">
      <c r="A1126" s="4" t="s">
        <v>3155</v>
      </c>
      <c r="B1126" s="8">
        <v>3250439</v>
      </c>
      <c r="C1126" s="9" t="s">
        <v>4521</v>
      </c>
      <c r="D1126" s="10">
        <v>0</v>
      </c>
    </row>
    <row r="1127" spans="1:4" ht="76.5">
      <c r="A1127" s="4" t="s">
        <v>3155</v>
      </c>
      <c r="B1127" s="5" t="s">
        <v>3683</v>
      </c>
      <c r="C1127" s="6" t="s">
        <v>3227</v>
      </c>
      <c r="D1127" s="7">
        <v>4</v>
      </c>
    </row>
    <row r="1128" spans="1:4" ht="204">
      <c r="A1128" s="4" t="s">
        <v>3155</v>
      </c>
      <c r="B1128" s="8">
        <v>3250419</v>
      </c>
      <c r="C1128" s="9" t="s">
        <v>3720</v>
      </c>
      <c r="D1128" s="10">
        <v>4</v>
      </c>
    </row>
    <row r="1129" spans="1:4" ht="63.75">
      <c r="A1129" s="4" t="s">
        <v>3155</v>
      </c>
      <c r="B1129" s="5" t="s">
        <v>2405</v>
      </c>
      <c r="C1129" s="6" t="s">
        <v>3802</v>
      </c>
      <c r="D1129" s="7">
        <v>0</v>
      </c>
    </row>
    <row r="1130" spans="1:4" ht="63.75">
      <c r="A1130" s="4" t="s">
        <v>3155</v>
      </c>
      <c r="B1130" s="8">
        <v>3250418</v>
      </c>
      <c r="C1130" s="9" t="s">
        <v>1948</v>
      </c>
      <c r="D1130" s="10">
        <v>0</v>
      </c>
    </row>
    <row r="1131" spans="1:4" ht="38.25">
      <c r="A1131" s="4" t="s">
        <v>3155</v>
      </c>
      <c r="B1131" s="8">
        <v>3250440</v>
      </c>
      <c r="C1131" s="9" t="s">
        <v>1182</v>
      </c>
      <c r="D1131" s="10">
        <v>0</v>
      </c>
    </row>
    <row r="1132" spans="1:4" ht="15">
      <c r="A1132" s="11"/>
      <c r="B1132" s="11"/>
      <c r="C1132" s="11"/>
      <c r="D1132" s="11"/>
    </row>
    <row r="1133" spans="1:4" ht="126">
      <c r="A1133" s="11"/>
      <c r="B1133" s="1" t="s">
        <v>2614</v>
      </c>
      <c r="C1133" s="2" t="s">
        <v>2024</v>
      </c>
      <c r="D1133" s="13">
        <v>5961</v>
      </c>
    </row>
    <row r="1134" spans="1:4" ht="15">
      <c r="A1134" s="11"/>
      <c r="B1134" s="11"/>
      <c r="C1134" s="11"/>
      <c r="D1134" s="11"/>
    </row>
    <row r="1135" spans="1:4" ht="47.25">
      <c r="A1135" s="4" t="s">
        <v>3625</v>
      </c>
      <c r="B1135" s="1" t="s">
        <v>1149</v>
      </c>
      <c r="C1135" s="2" t="s">
        <v>4455</v>
      </c>
      <c r="D1135" s="13">
        <v>14836</v>
      </c>
    </row>
    <row r="1136" spans="1:4" ht="15">
      <c r="A1136" s="4" t="s">
        <v>3155</v>
      </c>
      <c r="B1136" s="5" t="s">
        <v>3691</v>
      </c>
      <c r="C1136" s="6" t="s">
        <v>4322</v>
      </c>
      <c r="D1136" s="7">
        <v>14667</v>
      </c>
    </row>
    <row r="1137" spans="1:4" ht="76.5">
      <c r="A1137" s="4" t="s">
        <v>3155</v>
      </c>
      <c r="B1137" s="5" t="s">
        <v>4569</v>
      </c>
      <c r="C1137" s="6" t="s">
        <v>3210</v>
      </c>
      <c r="D1137" s="7">
        <v>13857</v>
      </c>
    </row>
    <row r="1138" spans="1:4" ht="63.75">
      <c r="A1138" s="4" t="s">
        <v>3155</v>
      </c>
      <c r="B1138" s="8">
        <v>3300104</v>
      </c>
      <c r="C1138" s="9" t="s">
        <v>3851</v>
      </c>
      <c r="D1138" s="10">
        <v>13857</v>
      </c>
    </row>
    <row r="1139" spans="1:4" ht="127.5">
      <c r="A1139" s="4" t="s">
        <v>3155</v>
      </c>
      <c r="B1139" s="5" t="s">
        <v>1174</v>
      </c>
      <c r="C1139" s="6" t="s">
        <v>1869</v>
      </c>
      <c r="D1139" s="7">
        <v>489</v>
      </c>
    </row>
    <row r="1140" spans="1:4" ht="114.75">
      <c r="A1140" s="4" t="s">
        <v>3155</v>
      </c>
      <c r="B1140" s="8">
        <v>3300105</v>
      </c>
      <c r="C1140" s="9" t="s">
        <v>1984</v>
      </c>
      <c r="D1140" s="10">
        <v>489</v>
      </c>
    </row>
    <row r="1141" spans="1:4" ht="114.75">
      <c r="A1141" s="4" t="s">
        <v>3155</v>
      </c>
      <c r="B1141" s="5" t="s">
        <v>1858</v>
      </c>
      <c r="C1141" s="6" t="s">
        <v>3830</v>
      </c>
      <c r="D1141" s="7">
        <v>321</v>
      </c>
    </row>
    <row r="1142" spans="1:4" ht="102">
      <c r="A1142" s="4" t="s">
        <v>3155</v>
      </c>
      <c r="B1142" s="8">
        <v>3300106</v>
      </c>
      <c r="C1142" s="9" t="s">
        <v>3879</v>
      </c>
      <c r="D1142" s="10">
        <v>321</v>
      </c>
    </row>
    <row r="1143" spans="1:4" ht="76.5">
      <c r="A1143" s="4" t="s">
        <v>3155</v>
      </c>
      <c r="B1143" s="5" t="s">
        <v>2116</v>
      </c>
      <c r="C1143" s="6" t="s">
        <v>1959</v>
      </c>
      <c r="D1143" s="7">
        <v>0</v>
      </c>
    </row>
    <row r="1144" spans="1:4" ht="63.75">
      <c r="A1144" s="4" t="s">
        <v>3155</v>
      </c>
      <c r="B1144" s="8">
        <v>3300107</v>
      </c>
      <c r="C1144" s="9" t="s">
        <v>1964</v>
      </c>
      <c r="D1144" s="10">
        <v>0</v>
      </c>
    </row>
    <row r="1145" spans="1:4" ht="15">
      <c r="A1145" s="4" t="s">
        <v>3155</v>
      </c>
      <c r="B1145" s="5" t="s">
        <v>1809</v>
      </c>
      <c r="C1145" s="6" t="s">
        <v>3655</v>
      </c>
      <c r="D1145" s="7">
        <v>169</v>
      </c>
    </row>
    <row r="1146" spans="1:4" ht="63.75">
      <c r="A1146" s="4" t="s">
        <v>3155</v>
      </c>
      <c r="B1146" s="5" t="s">
        <v>4539</v>
      </c>
      <c r="C1146" s="6" t="s">
        <v>4344</v>
      </c>
      <c r="D1146" s="7">
        <v>169</v>
      </c>
    </row>
    <row r="1147" spans="1:4" ht="51">
      <c r="A1147" s="4" t="s">
        <v>3155</v>
      </c>
      <c r="B1147" s="8">
        <v>3300108</v>
      </c>
      <c r="C1147" s="9" t="s">
        <v>3190</v>
      </c>
      <c r="D1147" s="10">
        <v>169</v>
      </c>
    </row>
    <row r="1148" spans="1:4" ht="63.75">
      <c r="A1148" s="4" t="s">
        <v>3155</v>
      </c>
      <c r="B1148" s="5" t="s">
        <v>4465</v>
      </c>
      <c r="C1148" s="6" t="s">
        <v>2524</v>
      </c>
      <c r="D1148" s="7">
        <v>0</v>
      </c>
    </row>
    <row r="1149" spans="1:4" ht="51">
      <c r="A1149" s="4" t="s">
        <v>3155</v>
      </c>
      <c r="B1149" s="8">
        <v>3300109</v>
      </c>
      <c r="C1149" s="9" t="s">
        <v>1993</v>
      </c>
      <c r="D1149" s="10">
        <v>0</v>
      </c>
    </row>
    <row r="1150" spans="1:4" ht="114.75">
      <c r="A1150" s="4" t="s">
        <v>3155</v>
      </c>
      <c r="B1150" s="5" t="s">
        <v>1236</v>
      </c>
      <c r="C1150" s="6" t="s">
        <v>4456</v>
      </c>
      <c r="D1150" s="7">
        <v>0</v>
      </c>
    </row>
    <row r="1151" spans="1:4" ht="38.25">
      <c r="A1151" s="4" t="s">
        <v>3155</v>
      </c>
      <c r="B1151" s="8">
        <v>3101603</v>
      </c>
      <c r="C1151" s="9" t="s">
        <v>1912</v>
      </c>
      <c r="D1151" s="10">
        <v>0</v>
      </c>
    </row>
    <row r="1152" spans="1:4" ht="15">
      <c r="A1152" s="11"/>
      <c r="B1152" s="11"/>
      <c r="C1152" s="11"/>
      <c r="D1152" s="11"/>
    </row>
    <row r="1153" spans="2:4" ht="78.75">
      <c r="B1153" s="1" t="s">
        <v>3810</v>
      </c>
      <c r="C1153" s="2" t="s">
        <v>3861</v>
      </c>
      <c r="D1153" s="13">
        <v>-8875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1">
      <pane xSplit="2" ySplit="1" topLeftCell="C9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78" sqref="D78"/>
    </sheetView>
  </sheetViews>
  <sheetFormatPr defaultColWidth="9.140625" defaultRowHeight="15"/>
  <cols>
    <col min="1" max="1" width="8.7109375" style="28" customWidth="1"/>
    <col min="2" max="2" width="67.57421875" style="76" customWidth="1"/>
    <col min="3" max="3" width="26.7109375" style="77" customWidth="1"/>
    <col min="4" max="4" width="11.57421875" style="78" bestFit="1" customWidth="1"/>
    <col min="5" max="5" width="16.00390625" style="28" bestFit="1" customWidth="1"/>
    <col min="6" max="16384" width="9.140625" style="28" customWidth="1"/>
  </cols>
  <sheetData>
    <row r="1" spans="1:4" ht="12.75">
      <c r="A1" s="25"/>
      <c r="B1" s="25" t="s">
        <v>3016</v>
      </c>
      <c r="C1" s="26" t="s">
        <v>857</v>
      </c>
      <c r="D1" s="27">
        <v>2012</v>
      </c>
    </row>
    <row r="2" spans="1:4" ht="12.75">
      <c r="A2" s="29"/>
      <c r="B2" s="29" t="s">
        <v>3060</v>
      </c>
      <c r="C2" s="30"/>
      <c r="D2" s="31"/>
    </row>
    <row r="3" spans="1:4" ht="12.75">
      <c r="A3" s="32" t="s">
        <v>3017</v>
      </c>
      <c r="B3" s="33" t="s">
        <v>3066</v>
      </c>
      <c r="C3" s="34" t="s">
        <v>3122</v>
      </c>
      <c r="D3" s="31">
        <f>+'[1]SP NEW'!$C$761</f>
        <v>-954116</v>
      </c>
    </row>
    <row r="4" spans="1:4" ht="12.75">
      <c r="A4" s="35"/>
      <c r="B4" s="33" t="s">
        <v>3067</v>
      </c>
      <c r="C4" s="34"/>
      <c r="D4" s="31"/>
    </row>
    <row r="5" spans="1:4" ht="12.75">
      <c r="A5" s="36" t="s">
        <v>3017</v>
      </c>
      <c r="B5" s="37" t="s">
        <v>3068</v>
      </c>
      <c r="C5" s="38" t="s">
        <v>2702</v>
      </c>
      <c r="D5" s="31">
        <f>+'[2]CE NEW'!$C$1095</f>
        <v>5627573</v>
      </c>
    </row>
    <row r="6" spans="1:4" ht="12.75">
      <c r="A6" s="36" t="s">
        <v>3017</v>
      </c>
      <c r="B6" s="37" t="s">
        <v>3069</v>
      </c>
      <c r="C6" s="38" t="s">
        <v>2703</v>
      </c>
      <c r="D6" s="31">
        <f>+'[2]CE NEW'!$C$1101</f>
        <v>8945549</v>
      </c>
    </row>
    <row r="7" spans="1:4" ht="12.75">
      <c r="A7" s="36" t="s">
        <v>3017</v>
      </c>
      <c r="B7" s="37" t="s">
        <v>3070</v>
      </c>
      <c r="C7" s="38" t="s">
        <v>2704</v>
      </c>
      <c r="D7" s="31">
        <f>+'[2]CE NEW'!$C$1083</f>
        <v>855300</v>
      </c>
    </row>
    <row r="8" spans="1:4" ht="12.75">
      <c r="A8" s="29"/>
      <c r="B8" s="29" t="s">
        <v>3061</v>
      </c>
      <c r="C8" s="30"/>
      <c r="D8" s="39">
        <f>SUM(D5:D7)</f>
        <v>15428422</v>
      </c>
    </row>
    <row r="9" spans="1:4" ht="12.75">
      <c r="A9" s="36" t="s">
        <v>3024</v>
      </c>
      <c r="B9" s="37" t="s">
        <v>3071</v>
      </c>
      <c r="C9" s="34" t="s">
        <v>2705</v>
      </c>
      <c r="D9" s="31">
        <f>-'[2]CE NEW'!$C$275</f>
        <v>-8597794</v>
      </c>
    </row>
    <row r="10" spans="1:4" ht="25.5">
      <c r="A10" s="36" t="s">
        <v>3024</v>
      </c>
      <c r="B10" s="37" t="s">
        <v>3072</v>
      </c>
      <c r="C10" s="34" t="s">
        <v>3151</v>
      </c>
      <c r="D10" s="31">
        <v>0</v>
      </c>
    </row>
    <row r="11" spans="1:4" ht="12.75">
      <c r="A11" s="29"/>
      <c r="B11" s="29" t="s">
        <v>3062</v>
      </c>
      <c r="C11" s="30"/>
      <c r="D11" s="39">
        <f>+D9</f>
        <v>-8597794</v>
      </c>
    </row>
    <row r="12" spans="1:4" ht="12.75">
      <c r="A12" s="36" t="s">
        <v>3017</v>
      </c>
      <c r="B12" s="37" t="s">
        <v>3073</v>
      </c>
      <c r="C12" s="38" t="s">
        <v>855</v>
      </c>
      <c r="D12" s="31">
        <f>+'[2]CE NEW'!$C$1231</f>
        <v>234000</v>
      </c>
    </row>
    <row r="13" spans="1:4" ht="12.75">
      <c r="A13" s="36" t="s">
        <v>3024</v>
      </c>
      <c r="B13" s="37" t="s">
        <v>3074</v>
      </c>
      <c r="C13" s="38" t="s">
        <v>3146</v>
      </c>
      <c r="D13" s="31">
        <f>-'[3]Foglio4'!$F$4</f>
        <v>-166655</v>
      </c>
    </row>
    <row r="14" spans="1:4" ht="12.75">
      <c r="A14" s="36" t="s">
        <v>3017</v>
      </c>
      <c r="B14" s="37" t="s">
        <v>3075</v>
      </c>
      <c r="C14" s="38" t="s">
        <v>3146</v>
      </c>
      <c r="D14" s="31"/>
    </row>
    <row r="15" spans="1:4" ht="12.75">
      <c r="A15" s="36" t="s">
        <v>3024</v>
      </c>
      <c r="B15" s="37" t="s">
        <v>3076</v>
      </c>
      <c r="C15" s="38" t="s">
        <v>3146</v>
      </c>
      <c r="D15" s="31">
        <v>0</v>
      </c>
    </row>
    <row r="16" spans="1:4" ht="12.75">
      <c r="A16" s="29"/>
      <c r="B16" s="29" t="s">
        <v>3077</v>
      </c>
      <c r="C16" s="30"/>
      <c r="D16" s="39">
        <f>+D12+D13</f>
        <v>67345</v>
      </c>
    </row>
    <row r="17" spans="1:4" ht="12.75">
      <c r="A17" s="36" t="s">
        <v>3047</v>
      </c>
      <c r="B17" s="37" t="s">
        <v>3078</v>
      </c>
      <c r="C17" s="38" t="s">
        <v>3120</v>
      </c>
      <c r="D17" s="31">
        <v>0</v>
      </c>
    </row>
    <row r="18" spans="1:4" ht="12.75">
      <c r="A18" s="36" t="s">
        <v>3017</v>
      </c>
      <c r="B18" s="37" t="s">
        <v>3079</v>
      </c>
      <c r="C18" s="34" t="s">
        <v>3145</v>
      </c>
      <c r="D18" s="31">
        <v>0</v>
      </c>
    </row>
    <row r="19" spans="1:4" ht="12.75">
      <c r="A19" s="40" t="s">
        <v>3024</v>
      </c>
      <c r="B19" s="41" t="s">
        <v>3080</v>
      </c>
      <c r="C19" s="34" t="s">
        <v>3145</v>
      </c>
      <c r="D19" s="31">
        <v>0</v>
      </c>
    </row>
    <row r="20" spans="1:4" ht="12.75">
      <c r="A20" s="29"/>
      <c r="B20" s="29" t="s">
        <v>3081</v>
      </c>
      <c r="C20" s="30"/>
      <c r="D20" s="31">
        <v>0</v>
      </c>
    </row>
    <row r="21" spans="1:4" ht="12.75">
      <c r="A21" s="36" t="s">
        <v>3017</v>
      </c>
      <c r="B21" s="37" t="s">
        <v>3082</v>
      </c>
      <c r="C21" s="38" t="s">
        <v>3147</v>
      </c>
      <c r="D21" s="31">
        <f>+'[4]Foglio4'!$E$35</f>
        <v>1385522</v>
      </c>
    </row>
    <row r="22" spans="1:4" ht="12.75">
      <c r="A22" s="36" t="s">
        <v>3024</v>
      </c>
      <c r="B22" s="37" t="s">
        <v>3083</v>
      </c>
      <c r="C22" s="38" t="s">
        <v>3147</v>
      </c>
      <c r="D22" s="31">
        <f>-'[4]Foglio4'!$G$35</f>
        <v>-70147</v>
      </c>
    </row>
    <row r="23" spans="1:4" ht="12.75">
      <c r="A23" s="29"/>
      <c r="B23" s="29" t="s">
        <v>3084</v>
      </c>
      <c r="C23" s="30"/>
      <c r="D23" s="39">
        <f>+D21+D22</f>
        <v>1315375</v>
      </c>
    </row>
    <row r="24" spans="1:4" ht="12.75">
      <c r="A24" s="42"/>
      <c r="B24" s="42" t="s">
        <v>3063</v>
      </c>
      <c r="C24" s="43"/>
      <c r="D24" s="44">
        <f>+D3+D8+D11+D16+D23</f>
        <v>7259232</v>
      </c>
    </row>
    <row r="25" spans="1:4" ht="25.5">
      <c r="A25" s="36" t="s">
        <v>3049</v>
      </c>
      <c r="B25" s="37" t="s">
        <v>3085</v>
      </c>
      <c r="C25" s="45" t="s">
        <v>3123</v>
      </c>
      <c r="D25" s="31">
        <f>+'[1]SP NEW'!$H$857</f>
        <v>485499</v>
      </c>
    </row>
    <row r="26" spans="1:4" ht="12.75">
      <c r="A26" s="36" t="s">
        <v>3049</v>
      </c>
      <c r="B26" s="37" t="s">
        <v>3086</v>
      </c>
      <c r="C26" s="34" t="s">
        <v>3124</v>
      </c>
      <c r="D26" s="31">
        <f>+'[1]SP NEW'!$H$865</f>
        <v>1163917</v>
      </c>
    </row>
    <row r="27" spans="1:4" ht="12.75">
      <c r="A27" s="36" t="s">
        <v>3049</v>
      </c>
      <c r="B27" s="37" t="s">
        <v>3087</v>
      </c>
      <c r="C27" s="46" t="s">
        <v>3125</v>
      </c>
      <c r="D27" s="31">
        <f>+'[1]SP NEW'!$H$1100+'[1]SP NEW'!$H$1108</f>
        <v>135558</v>
      </c>
    </row>
    <row r="28" spans="1:4" ht="12.75">
      <c r="A28" s="36" t="s">
        <v>3049</v>
      </c>
      <c r="B28" s="37" t="s">
        <v>3088</v>
      </c>
      <c r="C28" s="34" t="s">
        <v>3126</v>
      </c>
      <c r="D28" s="31">
        <v>0</v>
      </c>
    </row>
    <row r="29" spans="1:4" ht="25.5">
      <c r="A29" s="36" t="s">
        <v>3049</v>
      </c>
      <c r="B29" s="37" t="s">
        <v>3089</v>
      </c>
      <c r="C29" s="34" t="s">
        <v>3150</v>
      </c>
      <c r="D29" s="31">
        <f>+'[1]SP NEW'!$H$1238+1</f>
        <v>-2846266</v>
      </c>
    </row>
    <row r="30" spans="1:4" ht="12.75">
      <c r="A30" s="36" t="s">
        <v>3049</v>
      </c>
      <c r="B30" s="37" t="s">
        <v>3090</v>
      </c>
      <c r="C30" s="34" t="s">
        <v>3127</v>
      </c>
      <c r="D30" s="31">
        <f>+'[1]SP NEW'!$H$1259</f>
        <v>-215340</v>
      </c>
    </row>
    <row r="31" spans="1:4" ht="12.75">
      <c r="A31" s="36" t="s">
        <v>3049</v>
      </c>
      <c r="B31" s="37" t="s">
        <v>3091</v>
      </c>
      <c r="C31" s="34" t="s">
        <v>3128</v>
      </c>
      <c r="D31" s="31">
        <f>+'[1]SP NEW'!$H$1272</f>
        <v>-52592</v>
      </c>
    </row>
    <row r="32" spans="1:4" ht="12.75">
      <c r="A32" s="36" t="s">
        <v>3049</v>
      </c>
      <c r="B32" s="37" t="s">
        <v>3092</v>
      </c>
      <c r="C32" s="34" t="s">
        <v>3129</v>
      </c>
      <c r="D32" s="31">
        <f>+'[1]SP NEW'!$H$1282</f>
        <v>-6396539</v>
      </c>
    </row>
    <row r="33" spans="1:5" ht="25.5">
      <c r="A33" s="32" t="s">
        <v>3049</v>
      </c>
      <c r="B33" s="33" t="s">
        <v>3093</v>
      </c>
      <c r="C33" s="34"/>
      <c r="D33" s="39">
        <f>SUM(D25:D32)</f>
        <v>-7725763</v>
      </c>
      <c r="E33" s="47"/>
    </row>
    <row r="34" spans="1:4" ht="12.75">
      <c r="A34" s="32" t="s">
        <v>3049</v>
      </c>
      <c r="B34" s="33" t="s">
        <v>3094</v>
      </c>
      <c r="C34" s="34" t="s">
        <v>3144</v>
      </c>
      <c r="D34" s="39">
        <f>+'[1]SP NEW'!$H$1308</f>
        <v>-2136614</v>
      </c>
    </row>
    <row r="35" spans="1:4" ht="12.75">
      <c r="A35" s="36" t="s">
        <v>3049</v>
      </c>
      <c r="B35" s="37" t="s">
        <v>3095</v>
      </c>
      <c r="C35" s="46" t="s">
        <v>856</v>
      </c>
      <c r="D35" s="31">
        <v>0</v>
      </c>
    </row>
    <row r="36" spans="1:4" ht="12.75">
      <c r="A36" s="36" t="s">
        <v>3049</v>
      </c>
      <c r="B36" s="37" t="s">
        <v>3096</v>
      </c>
      <c r="C36" s="46" t="s">
        <v>3130</v>
      </c>
      <c r="D36" s="31">
        <v>0</v>
      </c>
    </row>
    <row r="37" spans="1:4" ht="25.5">
      <c r="A37" s="36" t="s">
        <v>3049</v>
      </c>
      <c r="B37" s="37" t="s">
        <v>3097</v>
      </c>
      <c r="C37" s="48" t="s">
        <v>3121</v>
      </c>
      <c r="D37" s="31">
        <v>0</v>
      </c>
    </row>
    <row r="38" spans="1:4" ht="25.5">
      <c r="A38" s="36" t="s">
        <v>3049</v>
      </c>
      <c r="B38" s="37" t="s">
        <v>3098</v>
      </c>
      <c r="C38" s="48" t="s">
        <v>3121</v>
      </c>
      <c r="D38" s="31">
        <v>0</v>
      </c>
    </row>
    <row r="39" spans="1:4" ht="25.5">
      <c r="A39" s="36" t="s">
        <v>3049</v>
      </c>
      <c r="B39" s="37" t="s">
        <v>3099</v>
      </c>
      <c r="C39" s="48" t="s">
        <v>3121</v>
      </c>
      <c r="D39" s="31">
        <v>0</v>
      </c>
    </row>
    <row r="40" spans="1:4" ht="12.75">
      <c r="A40" s="36" t="s">
        <v>3049</v>
      </c>
      <c r="B40" s="37" t="s">
        <v>3100</v>
      </c>
      <c r="C40" s="48" t="s">
        <v>3121</v>
      </c>
      <c r="D40" s="31">
        <v>0</v>
      </c>
    </row>
    <row r="41" spans="1:4" ht="25.5">
      <c r="A41" s="36" t="s">
        <v>3049</v>
      </c>
      <c r="B41" s="37" t="s">
        <v>3101</v>
      </c>
      <c r="C41" s="46" t="s">
        <v>3152</v>
      </c>
      <c r="D41" s="31"/>
    </row>
    <row r="42" spans="1:4" ht="12.75">
      <c r="A42" s="36" t="s">
        <v>3049</v>
      </c>
      <c r="B42" s="37" t="s">
        <v>3102</v>
      </c>
      <c r="C42" s="34" t="s">
        <v>4309</v>
      </c>
      <c r="D42" s="31">
        <f>-'[1]SP NEW'!$H$326</f>
        <v>-36532233</v>
      </c>
    </row>
    <row r="43" spans="1:4" ht="12.75">
      <c r="A43" s="36" t="s">
        <v>3049</v>
      </c>
      <c r="B43" s="37" t="s">
        <v>3103</v>
      </c>
      <c r="C43" s="34" t="s">
        <v>3131</v>
      </c>
      <c r="D43" s="31">
        <f>-'[1]SP NEW'!$C$392</f>
        <v>-1070</v>
      </c>
    </row>
    <row r="44" spans="1:4" ht="12.75">
      <c r="A44" s="36" t="s">
        <v>3049</v>
      </c>
      <c r="B44" s="37" t="s">
        <v>3104</v>
      </c>
      <c r="C44" s="34" t="s">
        <v>4308</v>
      </c>
      <c r="D44" s="31">
        <f>-'[1]SP NEW'!$H$402</f>
        <v>48534</v>
      </c>
    </row>
    <row r="45" spans="1:4" ht="12.75">
      <c r="A45" s="36" t="s">
        <v>3049</v>
      </c>
      <c r="B45" s="37" t="s">
        <v>3105</v>
      </c>
      <c r="C45" s="34" t="s">
        <v>3132</v>
      </c>
      <c r="D45" s="31">
        <v>0</v>
      </c>
    </row>
    <row r="46" spans="1:4" ht="12.75">
      <c r="A46" s="36" t="s">
        <v>3049</v>
      </c>
      <c r="B46" s="37" t="s">
        <v>3106</v>
      </c>
      <c r="C46" s="34" t="s">
        <v>3133</v>
      </c>
      <c r="D46" s="31">
        <f>-'[1]SP NEW'!$H$461</f>
        <v>43450</v>
      </c>
    </row>
    <row r="47" spans="1:4" ht="12.75">
      <c r="A47" s="36" t="s">
        <v>3049</v>
      </c>
      <c r="B47" s="37" t="s">
        <v>3107</v>
      </c>
      <c r="C47" s="34" t="s">
        <v>3134</v>
      </c>
      <c r="D47" s="31">
        <f>-'[1]SP NEW'!$H$473</f>
        <v>2070357</v>
      </c>
    </row>
    <row r="48" spans="1:4" ht="12.75">
      <c r="A48" s="32" t="s">
        <v>3049</v>
      </c>
      <c r="B48" s="33" t="s">
        <v>3108</v>
      </c>
      <c r="C48" s="34"/>
      <c r="D48" s="39">
        <f>SUM(D35:D47)</f>
        <v>-34370962</v>
      </c>
    </row>
    <row r="49" spans="1:4" ht="12.75">
      <c r="A49" s="40" t="s">
        <v>3049</v>
      </c>
      <c r="B49" s="37" t="s">
        <v>3109</v>
      </c>
      <c r="C49" s="34" t="s">
        <v>4310</v>
      </c>
      <c r="D49" s="31">
        <f>-'[1]SP NEW'!$H$210</f>
        <v>828874</v>
      </c>
    </row>
    <row r="50" spans="1:4" ht="12.75">
      <c r="A50" s="40" t="s">
        <v>3049</v>
      </c>
      <c r="B50" s="37" t="s">
        <v>3110</v>
      </c>
      <c r="C50" s="34"/>
      <c r="D50" s="31"/>
    </row>
    <row r="51" spans="1:4" ht="12.75">
      <c r="A51" s="32" t="s">
        <v>3049</v>
      </c>
      <c r="B51" s="33" t="s">
        <v>3111</v>
      </c>
      <c r="C51" s="34" t="s">
        <v>3135</v>
      </c>
      <c r="D51" s="39">
        <f>+D49</f>
        <v>828874</v>
      </c>
    </row>
    <row r="52" spans="1:4" ht="12.75">
      <c r="A52" s="32" t="s">
        <v>3049</v>
      </c>
      <c r="B52" s="33" t="s">
        <v>3112</v>
      </c>
      <c r="C52" s="34" t="s">
        <v>3136</v>
      </c>
      <c r="D52" s="39">
        <f>-'[1]SP NEW'!$H$568</f>
        <v>5679353</v>
      </c>
    </row>
    <row r="53" spans="1:4" ht="12.75">
      <c r="A53" s="42"/>
      <c r="B53" s="42" t="s">
        <v>3064</v>
      </c>
      <c r="C53" s="43"/>
      <c r="D53" s="49">
        <f>+D52+D51+D48+D34+D33+D24</f>
        <v>-30465880</v>
      </c>
    </row>
    <row r="54" spans="1:4" ht="12.75">
      <c r="A54" s="50"/>
      <c r="B54" s="50" t="s">
        <v>3065</v>
      </c>
      <c r="C54" s="30"/>
      <c r="D54" s="31"/>
    </row>
    <row r="55" spans="1:4" ht="12.75">
      <c r="A55" s="36" t="s">
        <v>3024</v>
      </c>
      <c r="B55" s="37" t="s">
        <v>3113</v>
      </c>
      <c r="C55" s="34" t="s">
        <v>4311</v>
      </c>
      <c r="D55" s="31"/>
    </row>
    <row r="56" spans="1:4" ht="12.75">
      <c r="A56" s="36" t="s">
        <v>3024</v>
      </c>
      <c r="B56" s="37" t="s">
        <v>3114</v>
      </c>
      <c r="C56" s="34" t="s">
        <v>4311</v>
      </c>
      <c r="D56" s="31"/>
    </row>
    <row r="57" spans="1:4" ht="12.75">
      <c r="A57" s="36" t="s">
        <v>3024</v>
      </c>
      <c r="B57" s="37" t="s">
        <v>3115</v>
      </c>
      <c r="C57" s="34" t="s">
        <v>4311</v>
      </c>
      <c r="D57" s="31">
        <f>-'[6]Foglio4'!$M$10</f>
        <v>-68991</v>
      </c>
    </row>
    <row r="58" spans="1:4" ht="12.75">
      <c r="A58" s="36" t="s">
        <v>3024</v>
      </c>
      <c r="B58" s="37" t="s">
        <v>625</v>
      </c>
      <c r="C58" s="34" t="s">
        <v>4311</v>
      </c>
      <c r="D58" s="31">
        <f>-'[6]Foglio4'!$N$18</f>
        <v>-18367</v>
      </c>
    </row>
    <row r="59" spans="1:4" ht="12.75">
      <c r="A59" s="36" t="s">
        <v>3024</v>
      </c>
      <c r="B59" s="37" t="s">
        <v>3116</v>
      </c>
      <c r="C59" s="34" t="s">
        <v>4311</v>
      </c>
      <c r="D59" s="31">
        <f>-'[6]Foglio4'!$M$12</f>
        <v>-47646</v>
      </c>
    </row>
    <row r="60" spans="1:4" ht="12.75">
      <c r="A60" s="36" t="s">
        <v>3024</v>
      </c>
      <c r="B60" s="37" t="s">
        <v>3117</v>
      </c>
      <c r="C60" s="34" t="s">
        <v>4311</v>
      </c>
      <c r="D60" s="31"/>
    </row>
    <row r="61" spans="1:4" ht="12.75">
      <c r="A61" s="32" t="s">
        <v>3024</v>
      </c>
      <c r="B61" s="33" t="s">
        <v>3118</v>
      </c>
      <c r="C61" s="34" t="s">
        <v>3153</v>
      </c>
      <c r="D61" s="39">
        <f>SUM(D57:D60)</f>
        <v>-135004</v>
      </c>
    </row>
    <row r="62" spans="1:4" ht="12.75">
      <c r="A62" s="51" t="s">
        <v>3017</v>
      </c>
      <c r="B62" s="52" t="s">
        <v>3018</v>
      </c>
      <c r="C62" s="34" t="s">
        <v>4312</v>
      </c>
      <c r="D62" s="31"/>
    </row>
    <row r="63" spans="1:4" ht="12.75">
      <c r="A63" s="51" t="s">
        <v>3017</v>
      </c>
      <c r="B63" s="52" t="s">
        <v>3019</v>
      </c>
      <c r="C63" s="34" t="s">
        <v>4312</v>
      </c>
      <c r="D63" s="31"/>
    </row>
    <row r="64" spans="1:4" ht="25.5">
      <c r="A64" s="51" t="s">
        <v>3017</v>
      </c>
      <c r="B64" s="52" t="s">
        <v>3020</v>
      </c>
      <c r="C64" s="34" t="s">
        <v>4312</v>
      </c>
      <c r="D64" s="31">
        <v>2002</v>
      </c>
    </row>
    <row r="65" spans="1:4" ht="12.75">
      <c r="A65" s="51" t="s">
        <v>3017</v>
      </c>
      <c r="B65" s="52" t="s">
        <v>3021</v>
      </c>
      <c r="C65" s="34" t="s">
        <v>4312</v>
      </c>
      <c r="D65" s="31"/>
    </row>
    <row r="66" spans="1:4" ht="12.75">
      <c r="A66" s="51" t="s">
        <v>3017</v>
      </c>
      <c r="B66" s="52" t="s">
        <v>3022</v>
      </c>
      <c r="C66" s="34" t="s">
        <v>4312</v>
      </c>
      <c r="D66" s="31"/>
    </row>
    <row r="67" spans="1:4" ht="12.75">
      <c r="A67" s="53" t="s">
        <v>3017</v>
      </c>
      <c r="B67" s="54" t="s">
        <v>3023</v>
      </c>
      <c r="C67" s="34" t="s">
        <v>3153</v>
      </c>
      <c r="D67" s="39">
        <f>SUM(D64:D66)</f>
        <v>2002</v>
      </c>
    </row>
    <row r="68" spans="1:4" ht="12.75">
      <c r="A68" s="51" t="s">
        <v>3024</v>
      </c>
      <c r="B68" s="52" t="s">
        <v>3025</v>
      </c>
      <c r="C68" s="45" t="s">
        <v>1521</v>
      </c>
      <c r="D68" s="31"/>
    </row>
    <row r="69" spans="1:4" ht="12.75">
      <c r="A69" s="51" t="s">
        <v>3024</v>
      </c>
      <c r="B69" s="52" t="s">
        <v>3026</v>
      </c>
      <c r="C69" s="45" t="s">
        <v>1521</v>
      </c>
      <c r="D69" s="31">
        <v>-1463748</v>
      </c>
    </row>
    <row r="70" spans="1:4" ht="12.75">
      <c r="A70" s="51" t="s">
        <v>3024</v>
      </c>
      <c r="B70" s="52" t="s">
        <v>3027</v>
      </c>
      <c r="C70" s="45" t="s">
        <v>1521</v>
      </c>
      <c r="D70" s="31">
        <v>-676203</v>
      </c>
    </row>
    <row r="71" spans="1:4" ht="12.75">
      <c r="A71" s="51" t="s">
        <v>3024</v>
      </c>
      <c r="B71" s="52" t="s">
        <v>3028</v>
      </c>
      <c r="C71" s="45" t="s">
        <v>1521</v>
      </c>
      <c r="D71" s="31">
        <v>-1754830</v>
      </c>
    </row>
    <row r="72" spans="1:4" ht="12.75">
      <c r="A72" s="51" t="s">
        <v>3024</v>
      </c>
      <c r="B72" s="52" t="s">
        <v>3029</v>
      </c>
      <c r="C72" s="45" t="s">
        <v>1521</v>
      </c>
      <c r="D72" s="31">
        <v>-155809</v>
      </c>
    </row>
    <row r="73" spans="1:4" ht="12.75">
      <c r="A73" s="51" t="s">
        <v>3024</v>
      </c>
      <c r="B73" s="52" t="s">
        <v>3030</v>
      </c>
      <c r="C73" s="45" t="s">
        <v>1521</v>
      </c>
      <c r="D73" s="31">
        <v>-119774</v>
      </c>
    </row>
    <row r="74" spans="1:4" ht="12.75">
      <c r="A74" s="51" t="s">
        <v>3024</v>
      </c>
      <c r="B74" s="52" t="s">
        <v>3031</v>
      </c>
      <c r="C74" s="45" t="s">
        <v>1521</v>
      </c>
      <c r="D74" s="31">
        <v>-246587</v>
      </c>
    </row>
    <row r="75" spans="1:4" ht="12.75">
      <c r="A75" s="55" t="s">
        <v>3024</v>
      </c>
      <c r="B75" s="56" t="s">
        <v>1146</v>
      </c>
      <c r="C75" s="57"/>
      <c r="D75" s="31">
        <v>-3574725</v>
      </c>
    </row>
    <row r="76" spans="1:4" s="58" customFormat="1" ht="12.75">
      <c r="A76" s="53" t="s">
        <v>3024</v>
      </c>
      <c r="B76" s="54" t="s">
        <v>3032</v>
      </c>
      <c r="C76" s="34" t="s">
        <v>3153</v>
      </c>
      <c r="D76" s="39">
        <f>SUM(D69:D75)</f>
        <v>-7991676</v>
      </c>
    </row>
    <row r="77" spans="1:5" ht="12.75">
      <c r="A77" s="51" t="s">
        <v>3017</v>
      </c>
      <c r="B77" s="52" t="s">
        <v>3033</v>
      </c>
      <c r="C77" s="45" t="s">
        <v>1521</v>
      </c>
      <c r="D77" s="31"/>
      <c r="E77" s="59"/>
    </row>
    <row r="78" spans="1:5" ht="12.75">
      <c r="A78" s="51" t="s">
        <v>3017</v>
      </c>
      <c r="B78" s="52" t="s">
        <v>3034</v>
      </c>
      <c r="C78" s="45" t="s">
        <v>1521</v>
      </c>
      <c r="D78" s="31"/>
      <c r="E78" s="60"/>
    </row>
    <row r="79" spans="1:5" ht="12.75">
      <c r="A79" s="51" t="s">
        <v>3017</v>
      </c>
      <c r="B79" s="52" t="s">
        <v>3035</v>
      </c>
      <c r="C79" s="45" t="s">
        <v>1521</v>
      </c>
      <c r="D79" s="31">
        <v>90</v>
      </c>
      <c r="E79" s="60"/>
    </row>
    <row r="80" spans="1:4" ht="12.75">
      <c r="A80" s="51" t="s">
        <v>3017</v>
      </c>
      <c r="B80" s="52" t="s">
        <v>3036</v>
      </c>
      <c r="C80" s="45" t="s">
        <v>1521</v>
      </c>
      <c r="D80" s="31">
        <v>79661</v>
      </c>
    </row>
    <row r="81" spans="1:4" ht="12.75">
      <c r="A81" s="51" t="s">
        <v>3017</v>
      </c>
      <c r="B81" s="52" t="s">
        <v>3037</v>
      </c>
      <c r="C81" s="45" t="s">
        <v>1521</v>
      </c>
      <c r="D81" s="31">
        <v>3225</v>
      </c>
    </row>
    <row r="82" spans="1:4" ht="12.75">
      <c r="A82" s="51" t="s">
        <v>3017</v>
      </c>
      <c r="B82" s="52" t="s">
        <v>3038</v>
      </c>
      <c r="C82" s="45" t="s">
        <v>1521</v>
      </c>
      <c r="D82" s="31">
        <v>3267</v>
      </c>
    </row>
    <row r="83" spans="1:4" ht="12.75">
      <c r="A83" s="51" t="s">
        <v>3017</v>
      </c>
      <c r="B83" s="52" t="s">
        <v>3039</v>
      </c>
      <c r="C83" s="45" t="s">
        <v>1521</v>
      </c>
      <c r="D83" s="31">
        <v>8615</v>
      </c>
    </row>
    <row r="84" spans="1:4" ht="12.75">
      <c r="A84" s="53" t="s">
        <v>3017</v>
      </c>
      <c r="B84" s="54" t="s">
        <v>3040</v>
      </c>
      <c r="C84" s="34" t="s">
        <v>3153</v>
      </c>
      <c r="D84" s="39">
        <f>SUM(D79:D83)</f>
        <v>94858</v>
      </c>
    </row>
    <row r="85" spans="1:4" ht="12.75">
      <c r="A85" s="51" t="s">
        <v>3024</v>
      </c>
      <c r="B85" s="52" t="s">
        <v>3041</v>
      </c>
      <c r="C85" s="34" t="s">
        <v>3137</v>
      </c>
      <c r="D85" s="31"/>
    </row>
    <row r="86" spans="1:4" ht="12.75">
      <c r="A86" s="51" t="s">
        <v>3024</v>
      </c>
      <c r="B86" s="52" t="s">
        <v>3042</v>
      </c>
      <c r="C86" s="34" t="s">
        <v>3138</v>
      </c>
      <c r="D86" s="31">
        <f>-'[7]SP NEW'!$C$193</f>
        <v>-40000</v>
      </c>
    </row>
    <row r="87" spans="1:4" ht="12.75">
      <c r="A87" s="53" t="s">
        <v>3024</v>
      </c>
      <c r="B87" s="54" t="s">
        <v>3043</v>
      </c>
      <c r="C87" s="34" t="s">
        <v>3153</v>
      </c>
      <c r="D87" s="39">
        <v>-40000</v>
      </c>
    </row>
    <row r="88" spans="1:4" ht="12.75">
      <c r="A88" s="51" t="s">
        <v>3017</v>
      </c>
      <c r="B88" s="52" t="s">
        <v>3044</v>
      </c>
      <c r="C88" s="34"/>
      <c r="D88" s="31"/>
    </row>
    <row r="89" spans="1:4" ht="12.75">
      <c r="A89" s="51" t="s">
        <v>3017</v>
      </c>
      <c r="B89" s="52" t="s">
        <v>3045</v>
      </c>
      <c r="C89" s="34"/>
      <c r="D89" s="31"/>
    </row>
    <row r="90" spans="1:4" ht="12.75">
      <c r="A90" s="53" t="s">
        <v>3017</v>
      </c>
      <c r="B90" s="54" t="s">
        <v>3046</v>
      </c>
      <c r="C90" s="34" t="s">
        <v>3153</v>
      </c>
      <c r="D90" s="39"/>
    </row>
    <row r="91" spans="1:4" ht="12.75">
      <c r="A91" s="53" t="s">
        <v>3047</v>
      </c>
      <c r="B91" s="54" t="s">
        <v>3048</v>
      </c>
      <c r="C91" s="34" t="s">
        <v>3148</v>
      </c>
      <c r="D91" s="31">
        <v>0</v>
      </c>
    </row>
    <row r="92" spans="1:4" ht="12.75">
      <c r="A92" s="61"/>
      <c r="B92" s="62" t="s">
        <v>3012</v>
      </c>
      <c r="C92" s="61"/>
      <c r="D92" s="49">
        <f>+D61+D67+D76+D84+D87+D90</f>
        <v>-8069820</v>
      </c>
    </row>
    <row r="93" spans="1:4" ht="12.75">
      <c r="A93" s="63"/>
      <c r="B93" s="64" t="s">
        <v>3013</v>
      </c>
      <c r="C93" s="30"/>
      <c r="D93" s="31"/>
    </row>
    <row r="94" spans="1:4" ht="12.75">
      <c r="A94" s="51" t="s">
        <v>3049</v>
      </c>
      <c r="B94" s="65" t="s">
        <v>3050</v>
      </c>
      <c r="C94" s="66" t="s">
        <v>3140</v>
      </c>
      <c r="D94" s="31">
        <v>0</v>
      </c>
    </row>
    <row r="95" spans="1:4" ht="12.75">
      <c r="A95" s="51" t="s">
        <v>3049</v>
      </c>
      <c r="B95" s="65" t="s">
        <v>3051</v>
      </c>
      <c r="C95" s="66" t="s">
        <v>3141</v>
      </c>
      <c r="D95" s="31">
        <f>-'[1]SP NEW'!$H$371</f>
        <v>9759121</v>
      </c>
    </row>
    <row r="96" spans="1:4" ht="12.75">
      <c r="A96" s="51" t="s">
        <v>3049</v>
      </c>
      <c r="B96" s="65" t="s">
        <v>3052</v>
      </c>
      <c r="C96" s="66" t="s">
        <v>3139</v>
      </c>
      <c r="D96" s="31">
        <v>0</v>
      </c>
    </row>
    <row r="97" spans="1:4" ht="12.75">
      <c r="A97" s="51" t="s">
        <v>3049</v>
      </c>
      <c r="B97" s="65" t="s">
        <v>3053</v>
      </c>
      <c r="C97" s="66" t="s">
        <v>3142</v>
      </c>
      <c r="D97" s="31">
        <v>0</v>
      </c>
    </row>
    <row r="98" spans="1:4" ht="12.75">
      <c r="A98" s="51" t="s">
        <v>3049</v>
      </c>
      <c r="B98" s="65" t="s">
        <v>3054</v>
      </c>
      <c r="C98" s="66" t="s">
        <v>3143</v>
      </c>
      <c r="D98" s="31"/>
    </row>
    <row r="99" spans="1:4" ht="12.75">
      <c r="A99" s="53" t="s">
        <v>3017</v>
      </c>
      <c r="B99" s="67" t="s">
        <v>3055</v>
      </c>
      <c r="C99" s="66" t="s">
        <v>3149</v>
      </c>
      <c r="D99" s="31"/>
    </row>
    <row r="100" spans="1:4" ht="12.75">
      <c r="A100" s="51" t="s">
        <v>3017</v>
      </c>
      <c r="B100" s="65" t="s">
        <v>3056</v>
      </c>
      <c r="C100" s="66" t="s">
        <v>3149</v>
      </c>
      <c r="D100" s="31">
        <f>+'[5]Foglio4'!$E$12+'[5]Foglio4'!$E$14+'[5]Foglio4'!$E$15+'[5]Foglio4'!$G$12</f>
        <v>1640386</v>
      </c>
    </row>
    <row r="101" spans="1:5" ht="12.75">
      <c r="A101" s="51" t="s">
        <v>3049</v>
      </c>
      <c r="B101" s="65" t="s">
        <v>4313</v>
      </c>
      <c r="C101" s="66" t="s">
        <v>3149</v>
      </c>
      <c r="D101" s="31">
        <f>+'[5]Foglio4'!$E$25</f>
        <v>5410803</v>
      </c>
      <c r="E101" s="47"/>
    </row>
    <row r="102" spans="1:4" ht="12.75">
      <c r="A102" s="53" t="s">
        <v>3049</v>
      </c>
      <c r="B102" s="67" t="s">
        <v>3057</v>
      </c>
      <c r="C102" s="66" t="s">
        <v>3149</v>
      </c>
      <c r="D102" s="31"/>
    </row>
    <row r="103" spans="1:4" ht="12.75">
      <c r="A103" s="53" t="s">
        <v>3049</v>
      </c>
      <c r="B103" s="67" t="s">
        <v>858</v>
      </c>
      <c r="C103" s="66" t="s">
        <v>4314</v>
      </c>
      <c r="D103" s="31">
        <f>-'[1]SP NEW'!$H$520</f>
        <v>-124455</v>
      </c>
    </row>
    <row r="104" spans="1:4" ht="12.75">
      <c r="A104" s="51" t="s">
        <v>3017</v>
      </c>
      <c r="B104" s="65" t="s">
        <v>859</v>
      </c>
      <c r="C104" s="68" t="s">
        <v>4315</v>
      </c>
      <c r="D104" s="31"/>
    </row>
    <row r="105" spans="1:4" ht="12.75">
      <c r="A105" s="51" t="s">
        <v>3024</v>
      </c>
      <c r="B105" s="65" t="s">
        <v>3058</v>
      </c>
      <c r="C105" s="68" t="s">
        <v>4315</v>
      </c>
      <c r="D105" s="31">
        <f>-'[1]SP NEW'!$G$839</f>
        <v>-229156</v>
      </c>
    </row>
    <row r="106" spans="1:4" ht="12.75">
      <c r="A106" s="43"/>
      <c r="B106" s="62" t="s">
        <v>3014</v>
      </c>
      <c r="C106" s="43"/>
      <c r="D106" s="49">
        <f>SUM(D94:D105)</f>
        <v>16456699</v>
      </c>
    </row>
    <row r="107" spans="1:4" ht="12.75">
      <c r="A107" s="69"/>
      <c r="B107" s="70" t="s">
        <v>3015</v>
      </c>
      <c r="C107" s="71"/>
      <c r="D107" s="49">
        <f>+D106+D92+D53</f>
        <v>-22079001</v>
      </c>
    </row>
    <row r="108" spans="1:4" ht="12.75">
      <c r="A108" s="72"/>
      <c r="B108" s="73" t="s">
        <v>4317</v>
      </c>
      <c r="C108" s="66" t="s">
        <v>4316</v>
      </c>
      <c r="D108" s="31">
        <f>+'[1]SP NEW'!$G$1254-'[1]SP NEW'!$C$1254</f>
        <v>-22079001</v>
      </c>
    </row>
    <row r="109" spans="1:4" ht="12.75">
      <c r="A109" s="74" t="s">
        <v>3059</v>
      </c>
      <c r="B109" s="75"/>
      <c r="C109" s="66"/>
      <c r="D109" s="31">
        <f>+D108-D107</f>
        <v>0</v>
      </c>
    </row>
    <row r="110" ht="12.75">
      <c r="E110" s="60"/>
    </row>
  </sheetData>
  <sheetProtection/>
  <printOptions gridLines="1"/>
  <pageMargins left="0.15748031496062992" right="0.2362204724409449" top="0.87" bottom="0.5118110236220472" header="0.2362204724409449" footer="0.31496062992125984"/>
  <pageSetup fitToHeight="3" horizontalDpi="600" verticalDpi="600" orientation="landscape" paperSize="9" r:id="rId1"/>
  <headerFooter alignWithMargins="0">
    <oddHeader>&amp;LConsuntivo al 31/12/2012&amp;CRendiconto Finanziario&amp;RREGIONE PIEMONTE
Assessorato sanità
ASL 213 ASL AL</oddHeader>
    <oddFooter>&amp;L21/3/2014&amp;R&amp;P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CSI-Piemonte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1813</dc:creator>
  <cp:keywords/>
  <dc:description/>
  <cp:lastModifiedBy>mazzag</cp:lastModifiedBy>
  <cp:lastPrinted>2014-03-25T11:27:22Z</cp:lastPrinted>
  <dcterms:created xsi:type="dcterms:W3CDTF">2013-11-14T11:02:15Z</dcterms:created>
  <dcterms:modified xsi:type="dcterms:W3CDTF">2014-03-25T12:42:07Z</dcterms:modified>
  <cp:category/>
  <cp:version/>
  <cp:contentType/>
  <cp:contentStatus/>
</cp:coreProperties>
</file>